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66" documentId="13_ncr:1_{F6CB121F-512D-4AA6-A0C1-0FB36C537598}" xr6:coauthVersionLast="47" xr6:coauthVersionMax="47" xr10:uidLastSave="{62EF91A5-F507-4494-BF50-2065B3D154C2}"/>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<sst xmlns="http://schemas.openxmlformats.org/spreadsheetml/2006/main" count="178582" uniqueCount="39075">
  <si>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</si>
  <si>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</si>
  <si>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</si>
  <si>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</si>
  <si>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</si>
  <si>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</si>
  <si>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</si>
  <si>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</si>
  <si>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</si>
  <si>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</si>
  <si>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</si>
  <si>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</si>
  <si>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</si>
  <si>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</si>
  <si>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</si>
  <si>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</si>
  <si>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</si>
  <si>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</si>
  <si>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</si>
  <si>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</si>
  <si>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</si>
  <si>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</si>
  <si>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</si>
  <si>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</si>
  <si>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</si>
  <si>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</si>
  <si>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</si>
  <si>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</si>
  <si>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</si>
  <si>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</si>
  <si>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</si>
  <si>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</si>
  <si>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</si>
  <si>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</si>
  <si>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</si>
  <si>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</si>
  <si>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</si>
  <si>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</si>
  <si>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</si>
  <si>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</si>
  <si>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</si>
  <si>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</si>
  <si>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</si>
  <si>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</si>
  <si>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</si>
  <si>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</si>
  <si>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</si>
  <si>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</si>
  <si>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</si>
  <si>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</si>
  <si>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</si>
  <si>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</si>
  <si>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</si>
  <si>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</si>
  <si>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</si>
  <si>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</si>
  <si>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</si>
  <si>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</si>
  <si>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</si>
  <si>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</si>
  <si>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</si>
  <si>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</si>
  <si>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</si>
  <si>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</si>
  <si>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</si>
  <si>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</si>
  <si>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</si>
  <si>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</si>
  <si>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</si>
  <si>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</si>
  <si>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</si>
  <si>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</si>
  <si>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</si>
  <si>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</si>
  <si>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</si>
  <si>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</si>
  <si>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</si>
  <si>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</si>
  <si>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</si>
  <si>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</si>
  <si>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</si>
  <si>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</si>
  <si>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</si>
  <si>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</si>
  <si>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</si>
  <si>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</si>
  <si>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</si>
  <si>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</si>
  <si>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</si>
  <si>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</si>
  <si>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</si>
  <si>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</si>
  <si>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</si>
  <si>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</si>
  <si>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</si>
  <si>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</si>
  <si>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</si>
  <si>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</si>
  <si>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</si>
  <si>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</si>
  <si>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</si>
  <si>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</si>
  <si>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</si>
  <si>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</si>
  <si>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</si>
  <si>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</si>
  <si>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</si>
  <si>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</si>
  <si>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</si>
  <si>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</si>
  <si>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</si>
  <si>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</si>
  <si>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</si>
  <si>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</si>
  <si>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</si>
  <si>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</si>
  <si>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</si>
  <si>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</si>
  <si>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</si>
  <si>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</si>
  <si>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</si>
  <si>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</si>
  <si>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</si>
  <si>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</si>
  <si>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</si>
  <si>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</si>
  <si>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</si>
  <si>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</si>
  <si>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</si>
  <si>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</si>
  <si>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</si>
  <si>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</si>
  <si>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</si>
  <si>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</si>
  <si>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</si>
  <si>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</si>
  <si>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</si>
  <si>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</si>
  <si>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</si>
  <si>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</si>
  <si>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</si>
  <si>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</si>
  <si>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</si>
  <si>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</si>
  <si>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</si>
  <si>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</si>
  <si>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</si>
  <si>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</si>
  <si>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</si>
  <si>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</si>
  <si>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</si>
  <si>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</si>
  <si>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</si>
  <si>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</si>
  <si>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</si>
  <si>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</si>
  <si>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</si>
  <si>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</si>
  <si>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</si>
  <si>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</si>
  <si>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</si>
  <si>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</si>
  <si>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</si>
  <si>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</si>
  <si>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</si>
  <si>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</si>
  <si>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</si>
  <si>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</si>
  <si>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</si>
  <si>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</si>
  <si>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</si>
  <si>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</si>
  <si>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</si>
  <si>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</si>
  <si>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</si>
  <si>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</si>
  <si>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</si>
  <si>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</si>
  <si>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</si>
  <si>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</si>
  <si>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</si>
  <si>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</si>
  <si>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</si>
  <si>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</si>
  <si>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</si>
  <si>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</si>
  <si>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</si>
  <si>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</si>
  <si>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</si>
  <si>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</si>
  <si>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</si>
  <si>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</si>
  <si>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</si>
  <si>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</si>
  <si>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</si>
  <si>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</si>
  <si>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</si>
  <si>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</si>
  <si>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</si>
  <si>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</si>
  <si>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</si>
  <si>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</si>
  <si>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</si>
  <si>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</si>
  <si>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</si>
  <si>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</si>
  <si>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</si>
  <si>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</si>
  <si>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</si>
  <si>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</si>
  <si>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</si>
  <si>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</si>
  <si>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</si>
  <si>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</si>
  <si>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</si>
  <si>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</si>
  <si>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</si>
  <si>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</si>
  <si>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</si>
  <si>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</si>
  <si>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</si>
  <si>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</si>
  <si>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</si>
  <si>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</si>
  <si>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</si>
  <si>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</si>
  <si>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</si>
  <si>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</si>
  <si>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</si>
  <si>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</si>
  <si>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</si>
  <si>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</si>
  <si>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</si>
  <si>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</si>
  <si>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</si>
  <si>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</si>
  <si>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</si>
  <si>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</si>
  <si>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</si>
  <si>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</si>
  <si>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</si>
  <si>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</si>
  <si>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</si>
  <si>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</si>
  <si>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</si>
  <si>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</si>
  <si>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</si>
  <si>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</si>
  <si>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</si>
  <si>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</si>
  <si>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</si>
  <si>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</si>
  <si>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</si>
  <si>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</si>
  <si>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</si>
  <si>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</si>
  <si>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</si>
  <si>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</si>
  <si>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</si>
  <si>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</si>
  <si>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</si>
  <si>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</si>
  <si>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</si>
  <si>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</si>
  <si>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</si>
  <si>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</si>
  <si>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</si>
  <si>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</si>
  <si>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</si>
  <si>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</si>
  <si>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</si>
  <si>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</si>
  <si>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</si>
  <si>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</si>
  <si>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</si>
  <si>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</si>
  <si>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</si>
  <si>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</si>
  <si>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</si>
  <si>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</si>
  <si>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</si>
  <si>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</si>
  <si>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</si>
  <si>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</si>
  <si>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</si>
  <si>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</si>
  <si>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</si>
  <si>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</si>
  <si>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</si>
  <si>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</si>
  <si>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</si>
  <si>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</si>
  <si>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</si>
  <si>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</si>
  <si>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</si>
  <si>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</si>
  <si>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</si>
  <si>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</si>
  <si>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</si>
  <si>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</si>
  <si>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</si>
  <si>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</si>
  <si>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</si>
  <si>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</si>
  <si>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</si>
  <si>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</si>
  <si>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</si>
  <si>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</si>
  <si>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</si>
  <si>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</si>
  <si>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</si>
  <si>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</si>
  <si>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</si>
  <si>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</si>
  <si>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</si>
  <si>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</si>
  <si>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</si>
  <si>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</si>
  <si>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</si>
  <si>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</si>
  <si>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</si>
  <si>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</si>
  <si>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</si>
  <si>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</si>
  <si>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</si>
  <si>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</si>
  <si>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</si>
  <si>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</si>
  <si>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</si>
  <si>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</si>
  <si>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</si>
  <si>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</si>
  <si>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</si>
  <si>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</si>
  <si>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</si>
  <si>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</si>
  <si>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</si>
  <si>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</si>
  <si>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</si>
  <si>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</si>
  <si>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</si>
  <si>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</si>
  <si>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</si>
  <si>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</si>
  <si>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</si>
  <si>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</si>
  <si>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</si>
  <si>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</si>
  <si>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</si>
  <si>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</si>
  <si>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</si>
  <si>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</si>
  <si>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</si>
  <si>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</si>
  <si>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</si>
  <si>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</si>
  <si>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</si>
  <si>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</si>
  <si>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</si>
  <si>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</si>
  <si>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</si>
  <si>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</si>
  <si>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</si>
  <si>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</si>
  <si>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</si>
  <si>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</si>
  <si>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</si>
  <si>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</si>
  <si>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</si>
  <si>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</si>
  <si>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</si>
  <si>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</si>
  <si>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</si>
  <si>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</si>
  <si>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</si>
  <si>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</si>
  <si>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</si>
  <si>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</si>
  <si>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</si>
  <si>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</si>
  <si>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</si>
  <si>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</si>
  <si>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</si>
  <si>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</si>
  <si>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</si>
  <si>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</si>
  <si>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</si>
  <si>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</si>
  <si>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</si>
  <si>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</si>
  <si>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</si>
  <si>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</si>
  <si>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</si>
  <si>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</si>
  <si>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</si>
  <si>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</si>
  <si>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</si>
  <si>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</si>
  <si>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</si>
  <si>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</si>
  <si>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</si>
  <si>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</si>
  <si>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</si>
  <si>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</si>
  <si>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</si>
  <si>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</si>
  <si>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</si>
  <si>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</si>
  <si>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</si>
  <si>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</si>
  <si>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</si>
  <si>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</si>
  <si>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</si>
  <si>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</si>
  <si>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</si>
  <si>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</si>
  <si>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</si>
  <si>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</si>
  <si>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</si>
  <si>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</si>
  <si>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</si>
  <si>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</si>
  <si>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</si>
  <si>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</si>
  <si>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</si>
  <si>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</si>
  <si>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</si>
  <si>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</si>
  <si>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</si>
  <si>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</si>
  <si>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</si>
  <si>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</si>
  <si>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</si>
  <si>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</si>
  <si>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</si>
  <si>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</si>
  <si>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</si>
  <si>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</si>
  <si>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</si>
  <si>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</si>
  <si>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</si>
  <si>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</si>
  <si>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</si>
  <si>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</si>
  <si>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</si>
  <si>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</si>
  <si>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</si>
  <si>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</si>
  <si>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</si>
  <si>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</si>
  <si>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</si>
  <si>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</si>
  <si>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</si>
  <si>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</si>
  <si>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</si>
  <si>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</si>
  <si>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</si>
  <si>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</si>
  <si>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</si>
  <si>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</si>
  <si>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</si>
  <si>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</si>
  <si>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</si>
  <si>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</si>
  <si>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</si>
  <si>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</si>
  <si>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</si>
  <si>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</si>
  <si>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</si>
  <si>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</si>
  <si>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</si>
  <si>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</si>
  <si>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</si>
  <si>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</si>
  <si>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</si>
  <si>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</si>
  <si>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</si>
  <si>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</si>
  <si>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</si>
  <si>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</si>
  <si>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</si>
  <si>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</si>
  <si>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</si>
  <si>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</si>
  <si>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</si>
  <si>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</si>
  <si>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</si>
  <si>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</si>
  <si>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</si>
  <si>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</si>
  <si>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</si>
  <si>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</si>
  <si>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</si>
  <si>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</si>
  <si>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</si>
  <si>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</si>
  <si>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</si>
  <si>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</si>
  <si>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</si>
  <si>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</si>
  <si>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</si>
  <si>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</si>
  <si>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</si>
  <si>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</si>
  <si>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</si>
  <si>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</si>
  <si>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</si>
  <si>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</si>
  <si>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</si>
  <si>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</si>
  <si>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</si>
  <si>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</si>
  <si>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</si>
  <si>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</si>
  <si>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</si>
  <si>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</si>
  <si>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</si>
  <si>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</si>
  <si>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</si>
  <si>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</si>
  <si>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</si>
  <si>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</si>
  <si>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</si>
  <si>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</si>
  <si>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</si>
  <si>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</si>
  <si>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</si>
  <si>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</si>
  <si>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</si>
  <si>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</si>
  <si>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</si>
  <si>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</si>
  <si>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</si>
  <si>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</si>
  <si>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</si>
  <si>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</si>
  <si>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</si>
  <si>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</si>
  <si>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</si>
  <si>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</si>
  <si>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</si>
  <si>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</si>
  <si>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</si>
  <si>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</si>
  <si>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</si>
  <si>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</si>
  <si>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</si>
  <si>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</si>
  <si>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</si>
  <si>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</si>
  <si>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</si>
  <si>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</si>
  <si>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</si>
  <si>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</si>
  <si>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</si>
  <si>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</si>
  <si>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</si>
  <si>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</si>
  <si>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</si>
  <si>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</si>
  <si>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</si>
  <si>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</si>
  <si>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</si>
  <si>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</si>
  <si>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</si>
  <si>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</si>
  <si>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</si>
  <si>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</si>
  <si>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</si>
  <si>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</si>
  <si>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</si>
  <si>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</si>
  <si>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</si>
  <si>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</si>
  <si>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</si>
  <si>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</si>
  <si>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</si>
  <si>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</si>
  <si>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</si>
  <si>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</si>
  <si>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</si>
  <si>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</si>
  <si>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</si>
  <si>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</si>
  <si>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</si>
  <si>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</si>
  <si>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</si>
  <si>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</si>
  <si>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</si>
  <si>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</si>
  <si>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</si>
  <si>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</si>
  <si>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</si>
  <si>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</si>
  <si>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</si>
  <si>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</si>
  <si>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</si>
  <si>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</si>
  <si>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</si>
  <si>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</si>
  <si>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</si>
  <si>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</si>
  <si>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</si>
  <si>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</si>
  <si>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</si>
  <si>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</si>
  <si>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</si>
  <si>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</si>
  <si>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</si>
  <si>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</si>
  <si>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</si>
  <si>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</si>
  <si>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</si>
  <si>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</si>
  <si>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</si>
  <si>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</si>
  <si>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</si>
  <si>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</si>
  <si>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</si>
  <si>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</si>
  <si>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</si>
  <si>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</si>
  <si>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</si>
  <si>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</si>
  <si>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</si>
  <si>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</si>
  <si>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</si>
  <si>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</si>
  <si>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</si>
  <si>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</si>
  <si>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</si>
  <si>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</si>
  <si>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</si>
  <si>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</si>
  <si>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</si>
  <si>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</si>
  <si>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</si>
  <si>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</si>
  <si>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</si>
  <si>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</si>
  <si>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</si>
  <si>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</si>
  <si>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</si>
  <si>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</si>
  <si>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</si>
  <si>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</si>
  <si>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</si>
  <si>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</si>
  <si>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</si>
  <si>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</si>
  <si>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</si>
  <si>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</si>
  <si>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</si>
  <si>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</si>
  <si>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</si>
  <si>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</si>
  <si>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</si>
  <si>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</si>
  <si>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</si>
  <si>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</si>
  <si>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</si>
  <si>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</si>
  <si>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</si>
  <si>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</si>
  <si>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</si>
  <si>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</si>
  <si>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</si>
  <si>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</si>
  <si>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</si>
  <si>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</si>
  <si>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</si>
  <si>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</si>
  <si>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</si>
  <si>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</si>
  <si>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</si>
  <si>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</si>
  <si>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</si>
  <si>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</si>
  <si>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</si>
  <si>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</si>
  <si>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</si>
  <si>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</si>
  <si>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</si>
  <si>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</si>
  <si>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</si>
  <si>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</si>
  <si>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</si>
  <si>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</si>
  <si>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</si>
  <si>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</si>
  <si>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</si>
  <si>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</si>
  <si>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</si>
  <si>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</si>
  <si>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</si>
  <si>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</si>
  <si>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</si>
  <si>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</si>
  <si>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</si>
  <si>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</si>
  <si>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</si>
  <si>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</si>
  <si>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</si>
  <si>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</si>
  <si>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</si>
  <si>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</si>
  <si>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</si>
  <si>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</si>
  <si>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</si>
  <si>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</si>
  <si>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</si>
  <si>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</si>
  <si>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</si>
  <si>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</si>
  <si>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</si>
  <si>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</si>
  <si>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</si>
  <si>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</si>
  <si>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</si>
  <si>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</si>
  <si>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</si>
  <si>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</si>
  <si>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</si>
  <si>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</si>
  <si>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</si>
  <si>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</si>
  <si>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</si>
  <si>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</si>
  <si>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</si>
  <si>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</si>
  <si>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</si>
  <si>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</si>
  <si>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</si>
  <si>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</si>
  <si>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</si>
  <si>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</si>
  <si>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</si>
  <si>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</si>
  <si>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</si>
  <si>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</si>
  <si>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</si>
  <si>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</si>
  <si>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</si>
  <si>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</si>
  <si>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</si>
  <si>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</si>
  <si>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</si>
  <si>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</si>
  <si>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</si>
  <si>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</si>
  <si>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</si>
  <si>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</si>
  <si>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</si>
  <si>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</si>
  <si>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</si>
  <si>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</si>
  <si>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</si>
  <si>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</si>
  <si>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</si>
  <si>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</si>
  <si>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</si>
  <si>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</si>
  <si>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</si>
  <si>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</si>
  <si>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</si>
  <si>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</si>
  <si>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</si>
  <si>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</si>
  <si>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</si>
  <si>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</si>
  <si>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</si>
  <si>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</si>
  <si>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</si>
  <si>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</si>
  <si>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</si>
  <si>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</si>
  <si>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</si>
  <si>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</si>
  <si>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</si>
  <si>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</si>
  <si>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</si>
  <si>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</si>
  <si>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</si>
  <si>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</si>
  <si>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</si>
  <si>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</si>
  <si>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</si>
  <si>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</si>
  <si>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</si>
  <si>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</si>
  <si>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</si>
  <si>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</si>
  <si>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</si>
  <si>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</si>
  <si>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</si>
  <si>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</si>
  <si>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</si>
  <si>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</si>
  <si>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</si>
  <si>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</si>
  <si>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</si>
  <si>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</si>
  <si>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</si>
  <si>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</si>
  <si>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</si>
  <si>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</si>
  <si>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</si>
  <si>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</si>
  <si>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</si>
  <si>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</si>
  <si>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</si>
  <si>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</si>
  <si>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</si>
  <si>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</si>
  <si>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</si>
  <si>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</si>
  <si>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</si>
  <si>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</si>
  <si>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</si>
  <si>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</si>
  <si>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</si>
  <si>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</si>
  <si>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</si>
  <si>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</si>
  <si>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</si>
  <si>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</si>
  <si>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</si>
  <si>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</si>
  <si>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</si>
  <si>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</si>
  <si>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</si>
  <si>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</si>
  <si>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</si>
  <si>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</si>
  <si>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</si>
  <si>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</si>
  <si>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</si>
  <si>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</si>
  <si>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</si>
  <si>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</si>
  <si>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</si>
  <si>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</si>
  <si>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</si>
  <si>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</si>
  <si>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</si>
  <si>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</si>
  <si>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</si>
  <si>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</si>
  <si>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</si>
  <si>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</si>
  <si>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</si>
  <si>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</si>
  <si>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</si>
  <si>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</si>
  <si>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</si>
  <si>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</si>
  <si>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</si>
  <si>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</si>
  <si>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</si>
  <si>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</si>
  <si>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</si>
  <si>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</si>
  <si>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</si>
  <si>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</si>
  <si>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</si>
  <si>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</si>
  <si>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</si>
  <si>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</si>
  <si>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</si>
  <si>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</si>
  <si>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</si>
  <si>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</si>
  <si>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</si>
  <si>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</si>
  <si>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</si>
  <si>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</si>
  <si>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</si>
  <si>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</si>
  <si>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</si>
  <si>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</si>
  <si>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</si>
  <si>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</si>
  <si>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</si>
  <si>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</si>
  <si>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</si>
  <si>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</si>
  <si>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</si>
  <si>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</si>
  <si>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</si>
  <si>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</si>
  <si>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</si>
  <si>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</si>
  <si>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</si>
  <si>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</si>
  <si>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</si>
  <si>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</si>
  <si>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</si>
  <si>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</si>
  <si>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</si>
  <si>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</si>
  <si>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</si>
  <si>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</si>
  <si>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</si>
  <si>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</si>
  <si>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</si>
  <si>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</si>
  <si>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</si>
  <si>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</si>
  <si>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</si>
  <si>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</si>
  <si>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</si>
  <si>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</si>
  <si>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</si>
  <si>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</si>
  <si>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</si>
  <si>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</si>
  <si>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</si>
  <si>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</si>
  <si>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</si>
  <si>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</si>
  <si>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</si>
  <si>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</si>
  <si>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</si>
  <si>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</si>
  <si>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</si>
  <si>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</si>
  <si>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</si>
  <si>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</si>
  <si>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</si>
  <si>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</si>
  <si>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</si>
  <si>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</si>
  <si>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</si>
  <si>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</si>
  <si>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</si>
  <si>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</si>
  <si>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</si>
  <si>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</si>
  <si>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</si>
  <si>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</si>
  <si>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</si>
  <si>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</si>
  <si>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</si>
  <si>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</si>
  <si>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</si>
  <si>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</si>
  <si>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</si>
  <si>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</si>
  <si>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</si>
  <si>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</si>
  <si>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</si>
  <si>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</si>
  <si>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</si>
  <si>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</si>
  <si>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</si>
  <si>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</si>
  <si>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</si>
  <si>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</si>
  <si>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</si>
  <si>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</si>
  <si>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</si>
  <si>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</si>
  <si>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</si>
  <si>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</si>
  <si>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</si>
  <si>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</si>
  <si>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</si>
  <si>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</si>
  <si>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</si>
  <si>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</si>
  <si>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</si>
  <si>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</si>
  <si>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</si>
  <si>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</si>
  <si>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</si>
  <si>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</si>
  <si>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</si>
  <si>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</si>
  <si>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</si>
  <si>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</si>
  <si>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</si>
  <si>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</si>
  <si>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</si>
  <si>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</si>
  <si>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</si>
  <si>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</si>
  <si>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</si>
  <si>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</si>
  <si>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</si>
  <si>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</si>
  <si>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</si>
  <si>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</si>
  <si>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</si>
  <si>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</si>
  <si>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</si>
  <si>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</si>
  <si>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</si>
  <si>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</si>
  <si>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</si>
  <si>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</si>
  <si>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</si>
  <si>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</si>
  <si>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</si>
  <si>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</si>
  <si>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</si>
  <si>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</si>
  <si>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</si>
  <si>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</si>
  <si>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</si>
  <si>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</si>
  <si>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</si>
  <si>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</si>
  <si>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</si>
  <si>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</si>
  <si>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</si>
  <si>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</si>
  <si>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</si>
  <si>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</si>
  <si>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</si>
  <si>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</si>
  <si>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</si>
  <si>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</si>
  <si>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</si>
  <si>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</si>
  <si>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</si>
  <si>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</si>
  <si>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</si>
  <si>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</si>
  <si>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</si>
  <si>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</si>
  <si>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</si>
  <si>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</si>
  <si>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</si>
  <si>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</si>
  <si>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</si>
  <si>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</si>
  <si>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</si>
  <si>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</si>
  <si>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</si>
  <si>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</si>
  <si>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</si>
  <si>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</si>
  <si>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</si>
  <si>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</si>
  <si>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</si>
  <si>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</si>
  <si>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</si>
  <si>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</si>
  <si>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</si>
  <si>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</si>
  <si>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</si>
  <si>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</si>
  <si>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</si>
  <si>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</si>
  <si>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</si>
  <si>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</si>
  <si>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</si>
  <si>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</si>
  <si>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</si>
  <si>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</si>
  <si>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</si>
  <si>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</si>
  <si>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</si>
  <si>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</si>
  <si>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</si>
  <si>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</si>
  <si>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</si>
  <si>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</si>
  <si>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</si>
  <si>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</si>
  <si>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</si>
  <si>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</si>
  <si>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</si>
  <si>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</si>
  <si>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</si>
  <si>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</si>
  <si>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</si>
  <si>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</si>
  <si>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</si>
  <si>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</si>
  <si>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</si>
  <si>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</si>
  <si>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</si>
  <si>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</si>
  <si>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</si>
  <si>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</si>
  <si>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</si>
  <si>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</si>
  <si>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</si>
  <si>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</si>
  <si>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</si>
  <si>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</si>
  <si>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</si>
  <si>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</si>
  <si>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</si>
  <si>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</si>
  <si>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</si>
  <si>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</si>
  <si>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</si>
  <si>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</si>
  <si>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</si>
  <si>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</si>
  <si>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</si>
  <si>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</si>
  <si>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</si>
  <si>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</si>
  <si>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</si>
  <si>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</si>
  <si>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</si>
  <si>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</si>
  <si>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</si>
  <si>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</si>
  <si>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</si>
  <si>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</si>
  <si>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</si>
  <si>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</si>
  <si>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</si>
  <si>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</si>
  <si>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</si>
  <si>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</si>
  <si>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</si>
  <si>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</si>
  <si>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</si>
  <si>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</si>
  <si>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</si>
  <si>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</si>
  <si>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</si>
  <si>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</si>
  <si>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</si>
  <si>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</si>
  <si>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</si>
  <si>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</si>
  <si>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</si>
  <si>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</si>
  <si>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</si>
  <si>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</si>
  <si>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</si>
  <si>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</si>
  <si>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</si>
  <si>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</si>
  <si>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</si>
  <si>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</si>
  <si>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</si>
  <si>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</si>
  <si>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</si>
  <si>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</si>
  <si>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</si>
  <si>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</si>
  <si>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</si>
  <si>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</si>
  <si>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</si>
  <si>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</si>
  <si>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</si>
  <si>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</si>
  <si>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</si>
  <si>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</si>
  <si>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</si>
  <si>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</si>
  <si>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</si>
  <si>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</si>
  <si>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</si>
  <si>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</si>
  <si>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</si>
  <si>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</si>
  <si>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</si>
  <si>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</si>
  <si>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</si>
  <si>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</si>
  <si>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</si>
  <si>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</si>
  <si>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</si>
  <si>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</si>
  <si>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</si>
  <si>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</si>
  <si>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</si>
  <si>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</si>
  <si>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</si>
  <si>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</si>
  <si>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</si>
  <si>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</si>
  <si>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</si>
  <si>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</si>
  <si>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</si>
  <si>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</si>
  <si>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</si>
  <si>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</si>
  <si>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</si>
  <si>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</si>
  <si>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</si>
  <si>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</si>
  <si>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</si>
  <si>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</si>
  <si>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</si>
  <si>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</si>
  <si>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</si>
  <si>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</si>
  <si>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</si>
  <si>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</si>
  <si>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</si>
  <si>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</si>
  <si>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</si>
  <si>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</si>
  <si>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</si>
  <si>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</si>
  <si>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</si>
  <si>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</si>
  <si>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</si>
  <si>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</si>
  <si>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</si>
  <si>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</si>
  <si>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</si>
  <si>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</si>
  <si>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</si>
  <si>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</si>
  <si>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</si>
  <si>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</si>
  <si>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</si>
  <si>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</si>
  <si>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</si>
  <si>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</si>
  <si>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</si>
  <si>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</si>
  <si>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</si>
  <si>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</si>
  <si>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</si>
  <si>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</si>
  <si>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</si>
  <si>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</si>
  <si>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</si>
  <si>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</si>
  <si>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</si>
  <si>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</si>
  <si>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</si>
  <si>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</si>
  <si>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</si>
  <si>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</si>
  <si>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</si>
  <si>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</si>
  <si>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</si>
  <si>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</si>
  <si>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</si>
  <si>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</si>
  <si>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</si>
  <si>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</si>
  <si>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</si>
  <si>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</si>
  <si>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</si>
  <si>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</si>
  <si>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</si>
  <si>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</si>
  <si>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</si>
  <si>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</si>
  <si>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</si>
  <si>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</si>
  <si>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</si>
  <si>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</si>
  <si>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</si>
  <si>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</si>
  <si>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</si>
  <si>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</si>
  <si>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</si>
  <si>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</si>
  <si>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</si>
  <si>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</si>
  <si>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</si>
  <si>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</si>
  <si>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</si>
  <si>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</si>
  <si>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</si>
  <si>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</si>
  <si>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</si>
  <si>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</si>
  <si>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</si>
  <si>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</si>
  <si>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</si>
  <si>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</si>
  <si>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</si>
  <si>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</si>
  <si>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</si>
  <si>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</si>
  <si>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</si>
  <si>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</si>
  <si>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</si>
  <si>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</si>
  <si>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</si>
  <si>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</si>
  <si>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</si>
  <si>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</si>
  <si>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</si>
  <si>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</si>
  <si>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</si>
  <si>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</si>
  <si>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</si>
  <si>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</si>
  <si>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</si>
  <si>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</si>
  <si>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</si>
  <si>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</si>
  <si>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</si>
  <si>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</si>
  <si>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</si>
  <si>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</si>
  <si>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</si>
  <si>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</si>
  <si>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</si>
  <si>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</si>
  <si>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</si>
  <si>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</si>
  <si>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</si>
  <si>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</si>
  <si>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</si>
  <si>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</si>
  <si>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</si>
  <si>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</si>
  <si>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</si>
  <si>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</si>
  <si>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</si>
  <si>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</si>
  <si>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</si>
  <si>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</si>
  <si>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</si>
  <si>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</si>
  <si>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</si>
  <si>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</si>
  <si>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</si>
  <si>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</si>
  <si>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</si>
  <si>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</si>
  <si>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</si>
  <si>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</si>
  <si>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</si>
  <si>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</si>
  <si>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</si>
  <si>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</si>
  <si>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</si>
  <si>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</si>
  <si>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</si>
  <si>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</si>
  <si>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</si>
  <si>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</si>
  <si>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</si>
  <si>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</si>
  <si>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</si>
  <si>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</si>
  <si>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</si>
  <si>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</si>
  <si>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</si>
  <si>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</si>
  <si>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</si>
  <si>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</si>
  <si>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</si>
  <si>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</si>
  <si>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</si>
  <si>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</si>
  <si>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</si>
  <si>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</si>
  <si>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</si>
  <si>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</si>
  <si>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</si>
  <si>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</si>
  <si>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</si>
  <si>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</si>
  <si>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</si>
  <si>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</si>
  <si>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</si>
  <si>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</si>
  <si>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</si>
  <si>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</si>
  <si>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</si>
  <si>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</si>
  <si>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</si>
  <si>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</si>
  <si>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</si>
  <si>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</si>
  <si>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</si>
  <si>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</si>
  <si>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</si>
  <si>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</si>
  <si>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</si>
  <si>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</si>
  <si>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</si>
  <si>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</si>
  <si>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</si>
  <si>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</si>
  <si>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</si>
  <si>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</si>
  <si>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</si>
  <si>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</si>
  <si>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</si>
  <si>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</si>
  <si>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</si>
  <si>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</si>
  <si>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</si>
  <si>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</si>
  <si>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</si>
  <si>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</si>
  <si>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</si>
  <si>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</si>
  <si>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</si>
  <si>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</si>
  <si>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</si>
  <si>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</si>
  <si>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</si>
  <si>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</si>
  <si>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</si>
  <si>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</si>
  <si>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</si>
  <si>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</si>
  <si>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</si>
  <si>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</si>
  <si>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</si>
  <si>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</si>
  <si>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</si>
  <si>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</si>
  <si>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</si>
  <si>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</si>
  <si>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</si>
  <si>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</si>
  <si>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</si>
  <si>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</si>
  <si>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</si>
  <si>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</si>
  <si>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</si>
  <si>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</si>
  <si>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</si>
  <si>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</si>
  <si>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</si>
  <si>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</si>
  <si>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</si>
  <si>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</si>
  <si>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</si>
  <si>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</si>
  <si>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</si>
  <si>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</si>
  <si>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</si>
  <si>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</si>
  <si>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</si>
  <si>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</si>
  <si>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</si>
  <si>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</si>
  <si>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</si>
  <si>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</si>
  <si>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</si>
  <si>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</si>
  <si>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</si>
  <si>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</si>
  <si>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</si>
  <si>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</si>
  <si>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</si>
  <si>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</si>
  <si>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</si>
  <si>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</si>
  <si>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</si>
  <si>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</si>
  <si>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</si>
  <si>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</si>
  <si>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</si>
  <si>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</si>
  <si>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</si>
  <si>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</si>
  <si>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</si>
  <si>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</si>
  <si>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</si>
  <si>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</si>
  <si>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</si>
  <si>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</si>
  <si>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</si>
  <si>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</si>
  <si>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</si>
  <si>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</si>
  <si>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</si>
  <si>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</si>
  <si>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</si>
  <si>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</si>
  <si>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</si>
  <si>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</si>
  <si>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</si>
  <si>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</si>
  <si>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</si>
  <si>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</si>
  <si>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</si>
  <si>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</si>
  <si>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</si>
  <si>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</si>
  <si>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</si>
  <si>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</si>
  <si>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</si>
  <si>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</si>
  <si>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</si>
  <si>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</si>
  <si>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</si>
  <si>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</si>
  <si>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</si>
  <si>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</si>
  <si>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</si>
  <si>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</si>
  <si>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</si>
  <si>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</si>
  <si>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</si>
  <si>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</si>
  <si>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</si>
  <si>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</si>
  <si>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</si>
  <si>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</si>
  <si>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</si>
  <si>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</si>
  <si>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</si>
  <si>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</si>
  <si>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</si>
  <si>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</si>
  <si>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</si>
  <si>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</si>
  <si>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</si>
  <si>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</si>
  <si>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</si>
  <si>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</si>
  <si>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</si>
  <si>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</si>
  <si>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</si>
  <si>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</si>
  <si>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</si>
  <si>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</si>
  <si>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</si>
  <si>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</si>
  <si>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</si>
  <si>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</si>
  <si>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</si>
  <si>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</si>
  <si>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</si>
  <si>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</si>
  <si>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</si>
  <si>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</si>
  <si>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</si>
  <si>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</si>
  <si>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</si>
  <si>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</si>
  <si>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</si>
  <si>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</si>
  <si>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</si>
  <si>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</si>
  <si>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</si>
  <si>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</si>
  <si>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</si>
  <si>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</si>
  <si>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</si>
  <si>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</si>
  <si>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</si>
  <si>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</si>
  <si>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</si>
  <si>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</si>
  <si>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</si>
  <si>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</si>
  <si>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</si>
  <si>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</si>
  <si>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</si>
  <si>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</si>
  <si>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</si>
  <si>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</si>
  <si>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</si>
  <si>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</si>
  <si>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</si>
  <si>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</si>
  <si>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</si>
  <si>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</si>
  <si>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</si>
  <si>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</si>
  <si>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</si>
  <si>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</si>
  <si>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</si>
  <si>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</si>
  <si>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</si>
  <si>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</si>
  <si>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</si>
  <si>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</si>
  <si>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</si>
  <si>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</si>
  <si>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</si>
  <si>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</si>
  <si>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</si>
  <si>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</si>
  <si>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</si>
  <si>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</si>
  <si>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</si>
  <si>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</si>
  <si>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</si>
  <si>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</si>
  <si>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</si>
  <si>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</si>
  <si>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</si>
  <si>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</si>
  <si>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</si>
  <si>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</si>
  <si>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</si>
  <si>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</si>
  <si>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</si>
  <si>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</si>
  <si>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</si>
  <si>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</si>
  <si>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</si>
  <si>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</si>
  <si>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</si>
  <si>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</si>
  <si>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</si>
  <si>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</si>
  <si>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</si>
  <si>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</si>
  <si>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</si>
  <si>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</si>
  <si>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</si>
  <si>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</si>
  <si>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</si>
  <si>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</si>
  <si>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</si>
  <si>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</si>
  <si>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</si>
  <si>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</si>
  <si>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</si>
  <si>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</si>
  <si>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</si>
  <si>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</si>
  <si>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</si>
  <si>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</si>
  <si>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</si>
  <si>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</si>
  <si>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</si>
  <si>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</si>
  <si>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</si>
  <si>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</si>
  <si>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</si>
  <si>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</si>
  <si>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</si>
  <si>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</si>
  <si>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</si>
  <si>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</si>
  <si>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</si>
  <si>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</si>
  <si>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</si>
  <si>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</si>
  <si>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</si>
  <si>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</si>
  <si>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</si>
  <si>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</si>
  <si>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</si>
  <si>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</si>
  <si>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</si>
  <si>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</si>
  <si>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</si>
  <si>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</si>
  <si>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</si>
  <si>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</si>
  <si>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</si>
  <si>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</si>
  <si>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</si>
  <si>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</si>
  <si>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</si>
  <si>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</si>
  <si>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</si>
  <si>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</si>
  <si>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</si>
  <si>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</si>
  <si>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</si>
  <si>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</si>
  <si>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</si>
  <si>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</si>
  <si>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</si>
  <si>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</si>
  <si>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</si>
  <si>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</si>
  <si>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</si>
  <si>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</si>
  <si>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</si>
  <si>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</si>
  <si>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</si>
  <si>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</si>
  <si>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</si>
  <si>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</si>
  <si>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</si>
  <si>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</si>
  <si>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</si>
  <si>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</si>
  <si>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</si>
  <si>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</si>
  <si>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</si>
  <si>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</si>
  <si>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</si>
  <si>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</si>
  <si>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</si>
  <si>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</si>
  <si>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</si>
  <si>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</si>
  <si>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</si>
  <si>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</si>
  <si>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</si>
  <si>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</si>
  <si>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</si>
  <si>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</si>
  <si>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</si>
  <si>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</si>
  <si>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</si>
  <si>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</si>
  <si>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</si>
  <si>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</si>
  <si>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</si>
  <si>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</si>
  <si>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</si>
  <si>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</si>
  <si>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</si>
  <si>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</si>
  <si>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</si>
  <si>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</si>
  <si>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</si>
  <si>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</si>
  <si>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</si>
  <si>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</si>
  <si>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</si>
  <si>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</si>
  <si>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</si>
  <si>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</si>
  <si>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</si>
  <si>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</si>
  <si>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</si>
  <si>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</si>
  <si>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</si>
  <si>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</si>
  <si>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</si>
  <si>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</si>
  <si>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</si>
  <si>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</si>
  <si>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</si>
  <si>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</si>
  <si>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</si>
  <si>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</si>
  <si>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</si>
  <si>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</si>
  <si>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</si>
  <si>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</si>
  <si>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</si>
  <si>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</si>
  <si>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</si>
  <si>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</si>
  <si>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</si>
  <si>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</si>
  <si>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</si>
  <si>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</si>
  <si>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</si>
  <si>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</si>
  <si>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</si>
  <si>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</si>
  <si>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</si>
  <si>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</si>
  <si>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</si>
  <si>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</si>
  <si>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</si>
  <si>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</si>
  <si>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</si>
  <si>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</si>
  <si>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</si>
  <si>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</si>
  <si>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</si>
  <si>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</si>
  <si>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</si>
  <si>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</si>
  <si>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</si>
  <si>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</si>
  <si>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</si>
  <si>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</si>
  <si>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</si>
  <si>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</si>
  <si>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</si>
  <si>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</si>
  <si>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</si>
  <si>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</si>
  <si>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</si>
  <si>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</si>
  <si>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</si>
  <si>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</si>
  <si>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</si>
  <si>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</si>
  <si>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</si>
  <si>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</si>
  <si>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</si>
  <si>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</si>
  <si>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</si>
  <si>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</si>
  <si>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</si>
  <si>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</si>
  <si>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</si>
  <si>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</si>
  <si>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</si>
  <si>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</si>
  <si>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</si>
  <si>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</si>
  <si>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</si>
  <si>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</si>
  <si>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</si>
  <si>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</si>
  <si>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</si>
  <si>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</si>
  <si>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</si>
  <si>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</si>
  <si>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</si>
  <si>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</si>
  <si>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</si>
  <si>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</si>
  <si>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</si>
  <si>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</si>
  <si>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</si>
  <si>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</si>
  <si>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</si>
  <si>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</si>
  <si>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</si>
  <si>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</si>
  <si>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</si>
  <si>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</si>
  <si>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</si>
  <si>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</si>
  <si>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</si>
  <si>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</si>
  <si>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</si>
  <si>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</si>
  <si>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</si>
  <si>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</si>
  <si>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</si>
  <si>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</si>
  <si>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</si>
  <si>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</si>
  <si>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</si>
  <si>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</si>
  <si>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</si>
  <si>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</si>
  <si>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</si>
  <si>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</si>
  <si>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</si>
  <si>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</si>
  <si>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</si>
  <si>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</si>
  <si>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</si>
  <si>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</si>
  <si>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</si>
  <si>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</si>
  <si>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</si>
  <si>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</si>
  <si>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</si>
  <si>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</si>
  <si>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</si>
  <si>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</si>
  <si>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</si>
  <si>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</si>
  <si>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</si>
  <si>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</si>
  <si>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</si>
  <si>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</si>
  <si>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</si>
  <si>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</si>
  <si>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</si>
  <si>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</si>
  <si>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</si>
  <si>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</si>
  <si>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</si>
  <si>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</si>
  <si>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</si>
  <si>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</si>
  <si>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</si>
  <si>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</si>
  <si>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</si>
  <si>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</si>
  <si>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</si>
  <si>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</si>
  <si>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</si>
  <si>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</si>
  <si>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</si>
  <si>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</si>
  <si>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</si>
  <si>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</si>
  <si>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</si>
  <si>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</si>
  <si>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</si>
  <si>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</si>
  <si>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</si>
  <si>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</si>
  <si>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</si>
  <si>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</si>
  <si>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</si>
  <si>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</si>
  <si>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</si>
  <si>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</si>
  <si>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</si>
  <si>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</si>
  <si>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</si>
  <si>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</si>
  <si>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</si>
  <si>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</si>
  <si>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</si>
  <si>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</si>
  <si>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</si>
  <si>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</si>
  <si>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</si>
  <si>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</si>
  <si>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</si>
  <si>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</si>
  <si>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</si>
  <si>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</si>
  <si>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</si>
  <si>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</si>
  <si>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</si>
  <si>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</si>
  <si>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</si>
  <si>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</si>
  <si>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</si>
  <si>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</si>
  <si>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</si>
  <si>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</si>
  <si>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</si>
  <si>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</si>
  <si>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</si>
  <si>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</si>
  <si>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</si>
  <si>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</si>
  <si>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</si>
  <si>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</si>
  <si>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</si>
  <si>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</si>
  <si>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</si>
  <si>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</si>
  <si>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</si>
  <si>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</si>
  <si>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</si>
  <si>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</si>
  <si>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</si>
  <si>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</si>
  <si>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</si>
  <si>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</si>
  <si>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</si>
  <si>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</si>
  <si>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</si>
  <si>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</si>
  <si>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</si>
  <si>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</si>
  <si>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</si>
  <si>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</si>
  <si>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</si>
  <si>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</si>
  <si>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</si>
  <si>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</si>
  <si>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</si>
  <si>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</si>
  <si>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</si>
  <si>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</si>
  <si>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</si>
  <si>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</si>
  <si>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</si>
  <si>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</si>
  <si>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</si>
  <si>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</si>
  <si>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</si>
  <si>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</si>
  <si>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</si>
  <si>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</si>
  <si>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</si>
  <si>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</si>
  <si>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</si>
  <si>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</si>
  <si>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</si>
  <si>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</si>
  <si>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</si>
  <si>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</si>
  <si>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</si>
  <si>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</si>
  <si>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</si>
  <si>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</si>
  <si>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</si>
  <si>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</si>
  <si>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</si>
  <si>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</si>
  <si>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</si>
  <si>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</si>
  <si>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</si>
  <si>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</si>
  <si>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</si>
  <si>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</si>
  <si>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</si>
  <si>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</si>
  <si>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</si>
  <si>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</si>
  <si>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</si>
  <si>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</si>
  <si>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</si>
  <si>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</si>
  <si>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</si>
  <si>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</si>
  <si>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</si>
  <si>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</si>
  <si>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</si>
  <si>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</si>
  <si>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</si>
  <si>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</si>
  <si>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</si>
  <si>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</si>
  <si>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</si>
  <si>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</si>
  <si>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</si>
  <si>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</si>
  <si>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</si>
  <si>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</si>
  <si>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</si>
  <si>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</si>
  <si>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</si>
  <si>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</si>
  <si>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</si>
  <si>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</si>
  <si>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</si>
  <si>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</si>
  <si>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</si>
  <si>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</si>
  <si>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</si>
  <si>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</si>
  <si>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</si>
  <si>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</si>
  <si>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</si>
  <si>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</si>
  <si>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</si>
  <si>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</si>
  <si>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</si>
  <si>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</si>
  <si>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</si>
  <si>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</si>
  <si>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</si>
  <si>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</si>
  <si>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</si>
  <si>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</si>
  <si>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</si>
  <si>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</si>
  <si>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</si>
  <si>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</si>
  <si>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</si>
  <si>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</si>
  <si>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</si>
  <si>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</si>
  <si>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</si>
  <si>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</si>
  <si>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</si>
  <si>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</si>
  <si>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</si>
  <si>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</si>
  <si>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</si>
  <si>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</si>
  <si>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</si>
  <si>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</si>
  <si>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</si>
  <si>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</si>
  <si>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</si>
  <si>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</si>
  <si>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</si>
  <si>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</si>
  <si>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</si>
  <si>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</si>
  <si>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</si>
  <si>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</si>
  <si>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</si>
  <si>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</si>
  <si>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</si>
  <si>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</si>
  <si>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</si>
  <si>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</si>
  <si>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</si>
  <si>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</si>
  <si>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</si>
  <si>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</si>
  <si>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</si>
  <si>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</si>
  <si>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</si>
  <si>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</si>
  <si>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</si>
  <si>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</si>
  <si>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</si>
  <si>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</si>
  <si>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</si>
  <si>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</si>
  <si>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</si>
  <si>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</si>
  <si>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</si>
  <si>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</si>
  <si>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</si>
  <si>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</si>
  <si>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</si>
  <si>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</si>
  <si>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</si>
  <si>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</si>
  <si>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</si>
  <si>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</si>
  <si>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</si>
  <si>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</si>
  <si>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</si>
  <si>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</si>
  <si>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</si>
  <si>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</si>
  <si>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</si>
  <si>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</si>
  <si>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</si>
  <si>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</si>
  <si>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</si>
  <si>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</si>
  <si>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</si>
  <si>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</si>
  <si>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</si>
  <si>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</si>
  <si>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</si>
  <si>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</si>
  <si>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</si>
  <si>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</si>
  <si>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</si>
  <si>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</si>
  <si>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</si>
  <si>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</si>
  <si>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</si>
  <si>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</si>
  <si>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</si>
  <si>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</si>
  <si>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</si>
  <si>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</si>
  <si>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</si>
  <si>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</si>
  <si>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</si>
  <si>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</si>
  <si>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</si>
  <si>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</si>
  <si>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</si>
  <si>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</si>
  <si>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</si>
  <si>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</si>
  <si>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</si>
  <si>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</si>
  <si>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</si>
  <si>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</si>
  <si>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</si>
  <si>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</si>
  <si>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</si>
  <si>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</si>
  <si>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</si>
  <si>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</si>
  <si>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</si>
  <si>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</si>
  <si>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</si>
  <si>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</si>
  <si>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</si>
  <si>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</si>
  <si>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</si>
  <si>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</si>
  <si>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</si>
  <si>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</si>
  <si>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</si>
  <si>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</si>
  <si>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</si>
  <si>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</si>
  <si>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</si>
  <si>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</si>
  <si>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</si>
  <si>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</si>
  <si>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</si>
  <si>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</si>
  <si>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</si>
  <si>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</si>
  <si>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</si>
  <si>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</si>
  <si>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</si>
  <si>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</si>
  <si>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</si>
  <si>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</si>
  <si>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</si>
  <si>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</si>
  <si>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</si>
  <si>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</si>
  <si>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</si>
  <si>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</si>
  <si>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</si>
  <si>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</si>
  <si>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</si>
  <si>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</si>
  <si>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</si>
  <si>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</si>
  <si>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</si>
  <si>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</si>
  <si>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</si>
  <si>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</si>
  <si>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</si>
  <si>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</si>
  <si>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</si>
  <si>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</si>
  <si>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</si>
  <si>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</si>
  <si>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</si>
  <si>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</si>
  <si>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</si>
  <si>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</si>
  <si>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</si>
  <si>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</si>
  <si>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</si>
  <si>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</si>
  <si>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</si>
  <si>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</si>
  <si>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</si>
  <si>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</si>
  <si>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</si>
  <si>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</si>
  <si>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</si>
  <si>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</si>
  <si>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</si>
  <si>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</si>
  <si>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</si>
  <si>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</si>
  <si>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</si>
  <si>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</si>
  <si>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</si>
  <si>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</si>
  <si>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</si>
  <si>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</si>
  <si>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</si>
  <si>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</si>
  <si>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</si>
  <si>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</si>
  <si>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</si>
  <si>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</si>
  <si>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</si>
  <si>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</si>
  <si>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</si>
  <si>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</si>
  <si>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</si>
  <si>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</si>
  <si>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</si>
  <si>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</si>
  <si>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</si>
  <si>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</si>
  <si>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</si>
  <si>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</si>
  <si>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</si>
  <si>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</si>
  <si>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</si>
  <si>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</si>
  <si>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</si>
  <si>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</si>
  <si>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</si>
  <si>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</si>
  <si>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</si>
  <si>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</si>
  <si>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</si>
  <si>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</si>
  <si>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</si>
  <si>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</si>
  <si>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</si>
  <si>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</si>
  <si>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</si>
  <si>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</si>
  <si>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</si>
  <si>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</si>
  <si>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</si>
  <si>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</si>
  <si>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</si>
  <si>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</si>
  <si>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</si>
  <si>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</si>
  <si>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</si>
  <si>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</si>
  <si>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</si>
  <si>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</si>
  <si>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</si>
  <si>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</si>
  <si>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</si>
  <si>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</si>
  <si>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</si>
  <si>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</si>
  <si>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</si>
  <si>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</si>
  <si>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</si>
  <si>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</si>
  <si>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</si>
  <si>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</si>
  <si>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</si>
  <si>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</si>
  <si>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</si>
  <si>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</si>
  <si>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</si>
  <si>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</si>
  <si>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</si>
  <si>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</si>
  <si>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</si>
  <si>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</si>
  <si>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</si>
  <si>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</si>
  <si>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</si>
  <si>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</si>
  <si>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</si>
  <si>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</si>
  <si>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</si>
  <si>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</si>
  <si>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</si>
  <si>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</si>
  <si>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</si>
  <si>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</si>
  <si>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</si>
  <si>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</si>
  <si>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</si>
  <si>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</si>
  <si>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</si>
  <si>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</si>
  <si>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</si>
  <si>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</si>
  <si>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</si>
  <si>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</si>
  <si>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</si>
  <si>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</si>
  <si>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</si>
  <si>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</si>
  <si>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</si>
  <si>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</si>
  <si>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</si>
  <si>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</si>
  <si>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</si>
  <si>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</si>
  <si>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</si>
  <si>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</si>
  <si>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</si>
  <si>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</si>
  <si>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</si>
  <si>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</si>
  <si>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</si>
  <si>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</si>
  <si>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</si>
  <si>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</si>
  <si>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</si>
  <si>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</si>
  <si>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</si>
  <si>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</si>
  <si>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</si>
  <si>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</si>
  <si>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</si>
  <si>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</si>
  <si>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</si>
  <si>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</si>
  <si>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</si>
  <si>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</si>
  <si>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</si>
  <si>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</si>
  <si>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</si>
  <si>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</si>
  <si>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</si>
  <si>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</si>
  <si>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</si>
  <si>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</si>
  <si>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</si>
  <si>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</si>
  <si>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</si>
  <si>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</si>
  <si>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</si>
  <si>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</si>
  <si>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</si>
  <si>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</si>
  <si>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</si>
  <si>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</si>
  <si>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</si>
  <si>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</si>
  <si>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</si>
  <si>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</si>
  <si>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</si>
  <si>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</si>
  <si>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</si>
  <si>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</si>
  <si>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</si>
  <si>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</si>
  <si>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</si>
  <si>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</si>
  <si>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</si>
  <si>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</si>
  <si>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</si>
  <si>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</si>
  <si>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</si>
  <si>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</si>
  <si>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</si>
  <si>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</si>
  <si>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</si>
  <si>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</si>
  <si>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</si>
  <si>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</si>
  <si>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</si>
  <si>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</si>
  <si>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</si>
  <si>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</si>
  <si>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</si>
  <si>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</si>
  <si>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</si>
  <si>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</si>
  <si>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</si>
  <si>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</si>
  <si>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</si>
  <si>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</si>
  <si>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</si>
  <si>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</si>
  <si>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</si>
  <si>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</si>
  <si>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</si>
  <si>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</si>
  <si>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</si>
  <si>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</si>
  <si>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</si>
  <si>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</si>
  <si>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</si>
  <si>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</si>
  <si>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</si>
  <si>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</si>
  <si>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</si>
  <si>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</si>
  <si>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</si>
  <si>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</si>
  <si>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</si>
  <si>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</si>
  <si>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</si>
  <si>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</si>
  <si>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</si>
  <si>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</si>
  <si>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</si>
  <si>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</si>
  <si>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</si>
  <si>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</si>
  <si>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</si>
  <si>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</si>
  <si>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</si>
  <si>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</si>
  <si>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</si>
  <si>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</si>
  <si>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</si>
  <si>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</si>
  <si>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</si>
  <si>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</si>
  <si>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</si>
  <si>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</si>
  <si>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</si>
  <si>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</si>
  <si>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</si>
  <si>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</si>
  <si>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</si>
  <si>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</si>
  <si>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</si>
  <si>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</si>
  <si>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</si>
  <si>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</si>
  <si>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</si>
  <si>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</si>
  <si>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</si>
  <si>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</si>
  <si>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</si>
  <si>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</si>
  <si>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</si>
  <si>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</si>
  <si>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</si>
  <si>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</si>
  <si>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</si>
  <si>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</si>
  <si>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</si>
  <si>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</si>
  <si>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</si>
  <si>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</si>
  <si>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</si>
  <si>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</si>
  <si>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</si>
  <si>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</si>
  <si>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</si>
  <si>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</si>
  <si>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</si>
  <si>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</si>
  <si>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</si>
  <si>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</si>
  <si>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</si>
  <si>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</si>
  <si>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</si>
  <si>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</si>
  <si>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</si>
  <si>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</si>
  <si>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</si>
  <si>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</si>
  <si>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</si>
  <si>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</si>
  <si>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</si>
  <si>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</si>
  <si>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</si>
  <si>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</si>
  <si>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</si>
  <si>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</si>
  <si>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</si>
  <si>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</si>
  <si>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</si>
  <si>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</si>
  <si>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</si>
  <si>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</si>
  <si>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</si>
  <si>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</si>
  <si>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</si>
  <si>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</si>
  <si>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</si>
  <si>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</si>
  <si>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</si>
  <si>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</si>
  <si>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</si>
  <si>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</si>
  <si>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</si>
  <si>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</si>
  <si>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</si>
  <si>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</si>
  <si>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</si>
  <si>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</si>
  <si>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</si>
  <si>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</si>
  <si>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</si>
  <si>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</si>
  <si>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</si>
  <si>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</si>
  <si>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</si>
  <si>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</si>
  <si>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</si>
  <si>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</si>
  <si>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</si>
  <si>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</si>
  <si>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</si>
  <si>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</si>
  <si>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</si>
  <si>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</si>
  <si>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</si>
  <si>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</si>
  <si>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</si>
  <si>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</si>
  <si>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</si>
  <si>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</si>
  <si>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</si>
  <si>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</si>
  <si>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</si>
  <si>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</si>
  <si>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</si>
  <si>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</si>
  <si>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</si>
  <si>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</si>
  <si>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</si>
  <si>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</si>
  <si>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</si>
  <si>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</si>
  <si>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</si>
  <si>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</si>
  <si>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</si>
  <si>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</si>
  <si>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</si>
  <si>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</si>
  <si>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</si>
  <si>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</si>
  <si>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</si>
  <si>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</si>
  <si>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</si>
  <si>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</si>
  <si>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</si>
  <si>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</si>
  <si>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</si>
  <si>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</si>
  <si>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</si>
  <si>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</si>
  <si>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</si>
  <si>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</si>
  <si>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</si>
  <si>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</si>
  <si>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</si>
  <si>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</si>
  <si>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</si>
  <si>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</si>
  <si>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</si>
  <si>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</si>
  <si>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</si>
  <si>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</si>
  <si>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</si>
  <si>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</si>
  <si>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</si>
  <si>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</si>
  <si>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</si>
  <si>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</si>
  <si>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</si>
  <si>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</si>
  <si>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</si>
  <si>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</si>
  <si>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</si>
  <si>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</si>
  <si>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</si>
  <si>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</si>
  <si>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</si>
  <si>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</si>
  <si>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</si>
  <si>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</si>
  <si>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</si>
  <si>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</si>
  <si>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</si>
  <si>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</si>
  <si>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</si>
  <si>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</si>
  <si>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</si>
  <si>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</si>
  <si>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</si>
  <si>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</si>
  <si>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</si>
  <si>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</si>
  <si>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</si>
  <si>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</si>
  <si>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</si>
  <si>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</si>
  <si>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</si>
  <si>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</si>
  <si>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</si>
  <si>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</si>
  <si>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</si>
  <si>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</si>
  <si>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</si>
  <si>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</si>
  <si>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</si>
  <si>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</si>
  <si>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</si>
  <si>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</si>
  <si>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</si>
  <si>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</si>
  <si>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</si>
  <si>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</si>
  <si>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</si>
  <si>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</si>
  <si>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</si>
  <si>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</si>
  <si>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</si>
  <si>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</si>
  <si>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</si>
  <si>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</si>
  <si>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</si>
  <si>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</si>
  <si>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</si>
  <si>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</si>
  <si>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</si>
  <si>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</si>
  <si>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</si>
  <si>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</si>
  <si>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</si>
  <si>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</si>
  <si>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</si>
  <si>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</si>
  <si>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</si>
  <si>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</si>
  <si>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</si>
  <si>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</si>
  <si>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</si>
  <si>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</si>
  <si>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</si>
  <si>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</si>
  <si>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</si>
  <si>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</si>
  <si>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</si>
  <si>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</si>
  <si>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</si>
  <si>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</si>
  <si>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</si>
  <si>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</si>
  <si>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</si>
  <si>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</si>
  <si>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</si>
  <si>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</si>
  <si>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</si>
  <si>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</si>
  <si>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</si>
  <si>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</si>
  <si>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</si>
  <si>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</si>
  <si>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</si>
  <si>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</si>
  <si>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</si>
  <si>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</si>
  <si>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</si>
  <si>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</si>
  <si>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</si>
  <si>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</si>
  <si>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</si>
  <si>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</si>
  <si>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</si>
  <si>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</si>
  <si>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</si>
  <si>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</si>
  <si>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</si>
  <si>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</si>
  <si>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</si>
  <si>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</si>
  <si>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</si>
  <si>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</si>
  <si>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</si>
  <si>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</si>
  <si>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</si>
  <si>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</si>
  <si>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</si>
  <si>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</si>
  <si>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</si>
  <si>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</si>
  <si>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</si>
  <si>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</si>
  <si>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</si>
  <si>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</si>
  <si>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</si>
  <si>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</si>
  <si>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</si>
  <si>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</si>
  <si>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</si>
  <si>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</si>
  <si>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</si>
  <si>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</si>
  <si>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</si>
  <si>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</si>
  <si>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</si>
  <si>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</si>
  <si>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</si>
  <si>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</si>
  <si>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</si>
  <si>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</si>
  <si>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</si>
  <si>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</si>
  <si>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</si>
  <si>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</si>
  <si>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</si>
  <si>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</si>
  <si>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</si>
  <si>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</si>
  <si>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</si>
  <si>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</si>
  <si>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</si>
  <si>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</si>
  <si>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</si>
  <si>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</si>
  <si>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</si>
  <si>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</si>
  <si>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</si>
  <si>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</si>
  <si>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</si>
  <si>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</si>
  <si>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</si>
  <si>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</si>
  <si>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</si>
  <si>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</si>
  <si>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</si>
  <si>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</si>
  <si>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</si>
  <si>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</si>
  <si>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</si>
  <si>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</si>
  <si>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</si>
  <si>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</si>
  <si>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</si>
  <si>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</si>
  <si>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</si>
  <si>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</si>
  <si>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</si>
  <si>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</si>
  <si>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</si>
  <si>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</si>
  <si>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</si>
  <si>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</si>
  <si>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</si>
  <si>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</si>
  <si>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</si>
  <si>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</si>
  <si>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</si>
  <si>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</si>
  <si>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</si>
  <si>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</si>
  <si>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</si>
  <si>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</si>
  <si>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</si>
  <si>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</si>
  <si>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</si>
  <si>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</si>
  <si>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</si>
  <si>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</si>
  <si>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</si>
  <si>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</si>
  <si>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</si>
  <si>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</si>
  <si>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</si>
  <si>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</si>
  <si>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</si>
  <si>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</si>
  <si>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</si>
  <si>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</si>
  <si>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</si>
  <si>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</si>
  <si>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</si>
  <si>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</si>
  <si>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</si>
  <si>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</si>
  <si>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</si>
  <si>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</si>
  <si>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</si>
  <si>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</si>
  <si>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</si>
  <si>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</si>
  <si>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</si>
  <si>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</si>
  <si>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</si>
  <si>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</si>
  <si>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</si>
  <si>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</si>
  <si>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</si>
  <si>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</si>
  <si>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</si>
  <si>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</si>
  <si>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</si>
  <si>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</si>
  <si>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</si>
  <si>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</si>
  <si>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</si>
  <si>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</si>
  <si>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</si>
  <si>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</si>
  <si>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</si>
  <si>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</si>
  <si>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</si>
  <si>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</si>
  <si>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</si>
  <si>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</si>
  <si>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</si>
  <si>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</si>
  <si>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</si>
  <si>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</si>
  <si>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</si>
  <si>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</si>
  <si>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</si>
  <si>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</si>
  <si>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</si>
  <si>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</si>
  <si>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</si>
  <si>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</si>
  <si>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</si>
  <si>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</si>
  <si>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</si>
  <si>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</si>
  <si>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</si>
  <si>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</si>
  <si>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</si>
  <si>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</si>
  <si>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</si>
  <si>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</si>
  <si>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</si>
  <si>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</si>
  <si>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</si>
  <si>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</si>
  <si>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</si>
  <si>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</si>
  <si>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</si>
  <si>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</si>
  <si>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</si>
  <si>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</si>
  <si>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</si>
  <si>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</si>
  <si>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</si>
  <si>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</si>
  <si>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</si>
  <si>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</si>
  <si>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</si>
  <si>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</si>
  <si>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</si>
  <si>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</si>
  <si>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</si>
  <si>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</si>
  <si>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</si>
  <si>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</si>
  <si>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</si>
  <si>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</si>
  <si>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</si>
  <si>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</si>
  <si>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</si>
  <si>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</si>
  <si>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</si>
  <si>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</si>
  <si>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</si>
  <si>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</si>
  <si>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</si>
  <si>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</si>
  <si>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</si>
  <si>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</si>
  <si>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</si>
  <si>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</si>
  <si>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</si>
  <si>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</si>
  <si>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</si>
  <si>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</si>
  <si>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</si>
  <si>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</si>
  <si>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</si>
  <si>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</si>
  <si>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</si>
  <si>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</si>
  <si>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</si>
  <si>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</si>
  <si>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</si>
  <si>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</si>
  <si>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</si>
  <si>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</si>
  <si>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</si>
  <si>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</si>
  <si>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</si>
  <si>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</si>
  <si>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</si>
  <si>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</si>
  <si>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</si>
  <si>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</si>
  <si>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</si>
  <si>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</si>
  <si>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</si>
  <si>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</si>
  <si>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</si>
  <si>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</si>
  <si>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</si>
  <si>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</si>
  <si>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</si>
  <si>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</si>
  <si>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</si>
  <si>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</si>
  <si>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</si>
  <si>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</si>
  <si>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</si>
  <si>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</si>
  <si>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</si>
  <si>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</si>
  <si>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</si>
  <si>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</si>
  <si>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</si>
  <si>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</si>
  <si>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</si>
  <si>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</si>
  <si>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</si>
  <si>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</si>
  <si>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</si>
  <si>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</si>
  <si>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</si>
  <si>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</si>
  <si>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</si>
  <si>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</si>
  <si>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</si>
  <si>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</si>
  <si>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</si>
  <si>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</si>
  <si>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</si>
  <si>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</si>
  <si>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</si>
  <si>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</si>
  <si>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</si>
  <si>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</si>
  <si>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</si>
  <si>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</si>
  <si>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</si>
  <si>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</si>
  <si>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</si>
  <si>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</si>
  <si>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</si>
  <si>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</si>
  <si>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</si>
  <si>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</si>
  <si>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</si>
  <si>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</si>
  <si>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</si>
  <si>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</si>
  <si>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</si>
  <si>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</si>
  <si>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</si>
  <si>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</si>
  <si>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</si>
  <si>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</si>
  <si>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</si>
  <si>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</si>
  <si>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</si>
  <si>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</si>
  <si>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</si>
  <si>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</si>
  <si>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</si>
  <si>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</si>
  <si>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</si>
  <si>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</si>
  <si>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</si>
  <si>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</si>
  <si>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</si>
  <si>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</si>
  <si>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</si>
  <si>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</si>
  <si>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</si>
  <si>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</si>
  <si>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</si>
  <si>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</si>
  <si>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</si>
  <si>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</si>
  <si>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</si>
  <si>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</si>
  <si>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</si>
  <si>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</si>
  <si>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</si>
  <si>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</si>
  <si>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</si>
  <si>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</si>
  <si>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</si>
  <si>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</si>
  <si>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</si>
  <si>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</si>
  <si>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</si>
  <si>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</si>
  <si>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</si>
  <si>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</si>
  <si>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</si>
  <si>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</si>
  <si>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</si>
  <si>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</si>
  <si>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</si>
  <si>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</si>
  <si>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</si>
  <si>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</si>
  <si>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</si>
  <si>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</si>
  <si>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</si>
  <si>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</si>
  <si>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</si>
  <si>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</si>
  <si>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</si>
  <si>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</si>
  <si>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</si>
  <si>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</si>
  <si>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</si>
  <si>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</si>
  <si>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</si>
  <si>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</si>
  <si>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</si>
  <si>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</si>
  <si>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</si>
  <si>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</si>
  <si>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</si>
  <si>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</si>
  <si>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</si>
  <si>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</si>
  <si>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</si>
  <si>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</si>
  <si>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</si>
  <si>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</si>
  <si>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</si>
  <si>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</si>
  <si>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</si>
  <si>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</si>
  <si>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</si>
  <si>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</si>
  <si>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</si>
  <si>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</si>
  <si>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</si>
  <si>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</si>
  <si>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</si>
  <si>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</si>
  <si>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</si>
  <si>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</si>
  <si>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</si>
  <si>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</si>
  <si>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</si>
  <si>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</si>
  <si>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</si>
  <si>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</si>
  <si>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</si>
  <si>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</si>
  <si>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</si>
  <si>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</si>
  <si>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</si>
  <si>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</si>
  <si>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</si>
  <si>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</si>
  <si>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</si>
  <si>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</si>
  <si>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</si>
  <si>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</si>
  <si>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</si>
  <si>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</si>
  <si>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</si>
  <si>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</si>
  <si>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</si>
  <si>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</si>
  <si>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</si>
  <si>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</si>
  <si>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</si>
  <si>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</si>
  <si>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</si>
  <si>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</si>
  <si>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</si>
  <si>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</si>
  <si>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</si>
  <si>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</si>
  <si>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</si>
  <si>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</si>
  <si>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</si>
  <si>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</si>
  <si>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</si>
  <si>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</si>
  <si>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</si>
  <si>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</si>
  <si>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</si>
  <si>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</si>
  <si>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</si>
  <si>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</si>
  <si>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</si>
  <si>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</si>
  <si>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</si>
  <si>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</si>
  <si>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</si>
  <si>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</si>
  <si>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</si>
  <si>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</si>
  <si>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</si>
  <si>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</si>
  <si>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</si>
  <si>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</si>
  <si>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</si>
  <si>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</si>
  <si>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</si>
  <si>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</si>
  <si>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</si>
  <si>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</si>
  <si>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</si>
  <si>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</si>
  <si>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</si>
  <si>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</si>
  <si>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</si>
  <si>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</si>
  <si>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</si>
  <si>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</si>
  <si>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</si>
  <si>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</si>
  <si>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</si>
  <si>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</si>
  <si>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</si>
  <si>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</si>
  <si>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</si>
  <si>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</si>
  <si>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</si>
  <si>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</si>
  <si>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</si>
  <si>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</si>
  <si>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</si>
  <si>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</si>
  <si>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</si>
  <si>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</si>
  <si>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</si>
  <si>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</si>
  <si>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</si>
  <si>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</si>
  <si>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</si>
  <si>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</si>
  <si>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</si>
  <si>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</si>
  <si>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</si>
  <si>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</si>
  <si>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</si>
  <si>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</si>
  <si>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</si>
  <si>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</si>
  <si>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</si>
  <si>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</si>
  <si>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</si>
  <si>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</si>
  <si>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</si>
  <si>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</si>
  <si>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</si>
  <si>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</si>
  <si>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</si>
  <si>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</si>
  <si>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</si>
  <si>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</si>
  <si>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</si>
  <si>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</si>
  <si>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</si>
  <si>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</si>
  <si>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</si>
  <si>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</si>
  <si>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</si>
  <si>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</si>
  <si>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</si>
  <si>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</si>
  <si>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</si>
  <si>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</si>
  <si>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</si>
  <si>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</si>
  <si>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</si>
  <si>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</si>
  <si>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</si>
  <si>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</si>
  <si>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</si>
  <si>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</si>
  <si>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</si>
  <si>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</si>
  <si>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</si>
  <si>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</si>
  <si>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</si>
  <si>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</si>
  <si>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</si>
  <si>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</si>
  <si>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</si>
  <si>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</si>
  <si>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</si>
  <si>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</si>
  <si>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</si>
  <si>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</si>
  <si>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</si>
  <si>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</si>
  <si>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</si>
  <si>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</si>
  <si>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</si>
  <si>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</si>
  <si>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</si>
  <si>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</si>
  <si>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</si>
  <si>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</si>
  <si>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</si>
  <si>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</si>
  <si>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</si>
  <si>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</si>
  <si>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</si>
  <si>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</si>
  <si>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</si>
  <si>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</si>
  <si>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</si>
  <si>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</si>
  <si>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</si>
  <si>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</si>
  <si>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</si>
  <si>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</si>
  <si>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</si>
  <si>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</si>
  <si>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</si>
  <si>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</si>
  <si>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</si>
  <si>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</si>
  <si>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</si>
  <si>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</si>
  <si>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</si>
  <si>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</si>
  <si>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</si>
  <si>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</si>
  <si>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</si>
  <si>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</si>
  <si>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</si>
  <si>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</si>
  <si>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</si>
  <si>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</si>
  <si>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</si>
  <si>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</si>
  <si>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</si>
  <si>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</si>
  <si>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</si>
  <si>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</si>
  <si>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</si>
  <si>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</si>
  <si>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</si>
  <si>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</si>
  <si>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</si>
  <si>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</si>
  <si>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</si>
  <si>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</si>
  <si>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</si>
  <si>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</si>
  <si>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</si>
  <si>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</si>
  <si>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</si>
  <si>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</si>
  <si>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</si>
  <si>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</si>
  <si>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</si>
  <si>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</si>
  <si>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</si>
  <si>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</si>
  <si>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</si>
  <si>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</si>
  <si>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</si>
  <si>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</si>
  <si>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</si>
  <si>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</si>
  <si>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</si>
  <si>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</si>
  <si>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</si>
  <si>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</si>
  <si>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</si>
  <si>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</si>
  <si>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</si>
  <si>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</si>
  <si>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</si>
  <si>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</si>
  <si>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</si>
  <si>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</si>
  <si>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</si>
  <si>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</si>
  <si>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</si>
  <si>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</si>
  <si>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</si>
  <si>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</si>
  <si>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</si>
  <si>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</si>
  <si>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</si>
  <si>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</si>
  <si>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</si>
  <si>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</si>
  <si>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</si>
  <si>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</si>
  <si>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</si>
  <si>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</si>
  <si>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</si>
  <si>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</si>
  <si>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</si>
  <si>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</si>
  <si>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</si>
  <si>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</si>
  <si>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</si>
  <si>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</si>
  <si>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</si>
  <si>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</si>
  <si>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</si>
  <si>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</si>
  <si>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</si>
  <si>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</si>
  <si>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</si>
  <si>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</si>
  <si>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</si>
  <si>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</si>
  <si>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</si>
  <si>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</si>
  <si>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</si>
  <si>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</si>
  <si>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</si>
  <si>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</si>
  <si>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</si>
  <si>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</si>
  <si>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</si>
  <si>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</si>
  <si>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</si>
  <si>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</si>
  <si>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</si>
  <si>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</si>
  <si>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</si>
  <si>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</si>
  <si>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</si>
  <si>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</si>
  <si>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</si>
  <si>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</si>
  <si>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</si>
  <si>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</si>
  <si>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</si>
  <si>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</si>
  <si>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</si>
  <si>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</si>
  <si>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</si>
  <si>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</si>
  <si>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</si>
  <si>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</si>
  <si>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</si>
  <si>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</si>
  <si>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</si>
  <si>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</si>
  <si>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</si>
  <si>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</si>
  <si>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</si>
  <si>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</si>
  <si>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</si>
  <si>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</si>
  <si>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</si>
  <si>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</si>
  <si>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</si>
  <si>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</si>
  <si>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</si>
  <si>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</si>
  <si>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</si>
  <si>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</si>
  <si>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</si>
  <si>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</si>
  <si>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</si>
  <si>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</si>
  <si>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</si>
  <si>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</si>
  <si>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</si>
  <si>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</si>
  <si>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</si>
  <si>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</si>
  <si>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</si>
  <si>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</si>
  <si>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</si>
  <si>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</si>
  <si>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</si>
  <si>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</si>
  <si>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</si>
  <si>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</si>
  <si>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</si>
  <si>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</si>
  <si>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</si>
  <si>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</si>
  <si>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</si>
  <si>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</si>
  <si>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</si>
  <si>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</si>
  <si>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</si>
  <si>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</si>
  <si>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</si>
  <si>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</si>
  <si>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</si>
  <si>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</si>
  <si>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</si>
  <si>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</si>
  <si>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</si>
  <si>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</si>
  <si>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</si>
  <si>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</si>
  <si>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</si>
  <si>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</si>
  <si>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</si>
  <si>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</si>
  <si>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</si>
  <si>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</si>
  <si>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</si>
  <si>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</si>
  <si>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</si>
  <si>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</si>
  <si>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</si>
  <si>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</si>
  <si>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</si>
  <si>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</si>
  <si>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</si>
  <si>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</si>
  <si>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</si>
  <si>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</si>
  <si>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</si>
  <si>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</si>
  <si>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</si>
  <si>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</si>
  <si>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</si>
  <si>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</si>
  <si>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</si>
  <si>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</si>
  <si>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</si>
  <si>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</si>
  <si>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</si>
  <si>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</si>
  <si>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</si>
  <si>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</si>
  <si>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</si>
  <si>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</si>
  <si>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</si>
  <si>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</si>
  <si>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</si>
  <si>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</si>
  <si>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</si>
  <si>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</si>
  <si>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</si>
  <si>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</si>
  <si>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</si>
  <si>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</si>
  <si>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</si>
  <si>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</si>
  <si>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</si>
  <si>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</si>
  <si>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</si>
  <si>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</si>
  <si>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</si>
  <si>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</si>
  <si>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</si>
  <si>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</si>
  <si>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</si>
  <si>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</si>
  <si>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</si>
  <si>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</si>
  <si>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</si>
  <si>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</si>
  <si>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</si>
  <si>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</si>
  <si>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</si>
  <si>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</si>
  <si>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</si>
  <si>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</si>
  <si>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</si>
  <si>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</si>
  <si>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</si>
  <si>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</si>
  <si>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</si>
  <si>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</si>
  <si>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</si>
  <si>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</si>
  <si>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</si>
  <si>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</si>
  <si>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</si>
  <si>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</si>
  <si>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</si>
  <si>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</si>
  <si>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</si>
  <si>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</si>
  <si>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</si>
  <si>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</si>
  <si>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</si>
  <si>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</si>
  <si>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</si>
  <si>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</si>
  <si>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</si>
  <si>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</si>
  <si>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</si>
  <si>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</si>
  <si>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</si>
  <si>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</si>
  <si>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</si>
  <si>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</si>
  <si>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</si>
  <si>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</si>
  <si>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</si>
  <si>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</si>
  <si>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</si>
  <si>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</si>
  <si>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</si>
  <si>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</si>
  <si>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</si>
  <si>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</si>
  <si>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</si>
  <si>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</si>
  <si>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</si>
  <si>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</si>
  <si>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</si>
  <si>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</si>
  <si>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</si>
  <si>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</si>
  <si>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</si>
  <si>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</si>
  <si>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</si>
  <si>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</si>
  <si>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</si>
  <si>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</si>
  <si>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</si>
  <si>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</si>
  <si>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</si>
  <si>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</si>
  <si>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</si>
  <si>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</si>
  <si>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</si>
  <si>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</si>
  <si>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</si>
  <si>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</si>
  <si>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</si>
  <si>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</si>
  <si>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</si>
  <si>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</si>
  <si>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</si>
  <si>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</si>
  <si>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</si>
  <si>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</si>
  <si>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</si>
  <si>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</si>
  <si>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</si>
  <si>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</si>
  <si>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</si>
  <si>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</si>
  <si>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</si>
  <si>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</si>
  <si>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</si>
  <si>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</si>
  <si>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</si>
  <si>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</si>
  <si>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</si>
  <si>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</si>
  <si>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</si>
  <si>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</si>
  <si>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</si>
  <si>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</si>
  <si>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</si>
  <si>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</si>
  <si>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</si>
  <si>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</si>
  <si>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</si>
  <si>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</si>
  <si>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</si>
  <si>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</si>
  <si>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</si>
  <si>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</si>
  <si>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</si>
  <si>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</si>
  <si>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</si>
  <si>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</si>
  <si>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</si>
  <si>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</si>
  <si>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</si>
  <si>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</si>
  <si>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</si>
  <si>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</si>
  <si>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</si>
  <si>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</si>
  <si>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</si>
  <si>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</si>
  <si>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</si>
  <si>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</si>
  <si>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</si>
  <si>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</si>
  <si>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</si>
  <si>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</si>
  <si>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</si>
  <si>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</si>
  <si>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</si>
  <si>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</si>
  <si>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</si>
  <si>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</si>
  <si>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</si>
  <si>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</si>
  <si>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</si>
  <si>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</si>
  <si>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</si>
  <si>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</si>
  <si>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</si>
  <si>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</si>
  <si>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</si>
  <si>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</si>
  <si>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</si>
  <si>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</si>
  <si>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</si>
  <si>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</si>
  <si>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</si>
  <si>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</si>
  <si>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</si>
  <si>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</si>
  <si>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</si>
  <si>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</si>
  <si>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</si>
  <si>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</si>
  <si>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</si>
  <si>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</si>
  <si>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</si>
  <si>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</si>
  <si>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</si>
  <si>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</si>
  <si>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</si>
  <si>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</si>
  <si>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</si>
  <si>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</si>
  <si>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</si>
  <si>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</si>
  <si>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</si>
  <si>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</si>
  <si>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</si>
  <si>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</si>
  <si>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</si>
  <si>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</si>
  <si>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</si>
  <si>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</si>
  <si>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</si>
  <si>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</si>
  <si>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</si>
  <si>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</si>
  <si>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</si>
  <si>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</si>
  <si>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</si>
  <si>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</si>
  <si>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</si>
  <si>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</si>
  <si>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</si>
  <si>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</si>
  <si>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</si>
  <si>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</si>
  <si>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</si>
  <si>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</si>
  <si>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</si>
  <si>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</si>
  <si>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</si>
  <si>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</si>
  <si>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</si>
  <si>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</si>
  <si>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</si>
  <si>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</si>
  <si>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</si>
  <si>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</si>
  <si>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</si>
  <si>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</si>
  <si>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</si>
  <si>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</si>
  <si>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</si>
  <si>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</si>
  <si>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</si>
  <si>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</si>
  <si>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</si>
  <si>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</si>
  <si>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</si>
  <si>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</si>
  <si>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</si>
  <si>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</si>
  <si>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</si>
  <si>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</si>
  <si>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</si>
  <si>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</si>
  <si>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</si>
  <si>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</si>
  <si>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</si>
  <si>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</si>
  <si>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</si>
  <si>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</si>
  <si>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</si>
  <si>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</si>
  <si>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</si>
  <si>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</si>
  <si>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</si>
  <si>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</si>
  <si>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</si>
  <si>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</si>
  <si>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</si>
  <si>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</si>
  <si>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</si>
  <si>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</si>
  <si>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</si>
  <si>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</si>
  <si>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</si>
  <si>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</si>
  <si>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</si>
  <si>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</si>
  <si>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</si>
  <si>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</si>
  <si>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</si>
  <si>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</si>
  <si>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</si>
  <si>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</si>
  <si>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</si>
  <si>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</si>
  <si>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</si>
  <si>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</si>
  <si>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</si>
  <si>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</si>
  <si>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</si>
  <si>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</si>
  <si>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</si>
  <si>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</si>
  <si>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</si>
  <si>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</si>
  <si>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</si>
  <si>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</si>
  <si>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</si>
  <si>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</si>
  <si>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</si>
  <si>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</si>
  <si>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</si>
  <si>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</si>
  <si>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</si>
  <si>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</si>
  <si>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</si>
  <si>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</si>
  <si>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</si>
  <si>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</si>
  <si>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</si>
  <si>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</si>
  <si>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</si>
  <si>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</si>
  <si>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</si>
  <si>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</si>
  <si>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</si>
  <si>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</si>
  <si>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</si>
  <si>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</si>
  <si>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</si>
  <si>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</si>
  <si>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</si>
  <si>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</si>
  <si>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</si>
  <si>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</si>
  <si>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</si>
  <si>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</si>
  <si>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</si>
  <si>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</si>
  <si>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</si>
  <si>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</si>
  <si>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</si>
  <si>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</si>
  <si>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</si>
  <si>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</si>
  <si>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</si>
  <si>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</si>
  <si>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</si>
  <si>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</si>
  <si>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</si>
  <si>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</si>
  <si>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</si>
  <si>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</si>
  <si>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</si>
  <si>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</si>
  <si>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</si>
  <si>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</si>
  <si>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</si>
  <si>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</si>
  <si>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</si>
  <si>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</si>
  <si>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</si>
  <si>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</si>
  <si>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</si>
  <si>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</si>
  <si>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</si>
  <si>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</si>
  <si>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</si>
  <si>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</si>
  <si>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</si>
  <si>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</si>
  <si>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</si>
  <si>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</si>
  <si>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</si>
  <si>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</si>
  <si>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</si>
  <si>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</si>
  <si>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</si>
  <si>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</si>
  <si>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</si>
  <si>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</si>
  <si>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</si>
  <si>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</si>
  <si>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</si>
  <si>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</si>
  <si>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</si>
  <si>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</si>
  <si>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</si>
  <si>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</si>
  <si>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</si>
  <si>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</si>
  <si>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</si>
  <si>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</si>
  <si>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</si>
  <si>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</si>
  <si>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</si>
  <si>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</si>
  <si>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</si>
  <si>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</si>
  <si>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</si>
  <si>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</si>
  <si>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</si>
  <si>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</si>
  <si>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</si>
  <si>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</si>
  <si>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</si>
  <si>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</si>
  <si>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</si>
  <si>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</si>
  <si>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</si>
  <si>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</si>
  <si>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</si>
  <si>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</si>
  <si>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</si>
  <si>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</si>
  <si>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</si>
  <si>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</si>
  <si>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</si>
  <si>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</si>
  <si>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</si>
  <si>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</si>
  <si>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</si>
  <si>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</si>
  <si>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</si>
  <si>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</si>
  <si>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</si>
  <si>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</si>
  <si>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</si>
  <si>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</si>
  <si>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</si>
  <si>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</si>
  <si>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</si>
  <si>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</si>
  <si>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</si>
  <si>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</si>
  <si>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</si>
  <si>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</si>
  <si>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</si>
  <si>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</si>
  <si>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</si>
  <si>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</si>
  <si>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</si>
  <si>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</si>
  <si>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</si>
  <si>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</si>
  <si>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</si>
  <si>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</si>
  <si>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</si>
  <si>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</si>
  <si>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</si>
  <si>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</si>
  <si>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</si>
  <si>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</si>
  <si>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</si>
  <si>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</si>
  <si>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</si>
  <si>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</si>
  <si>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</si>
  <si>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</si>
  <si>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</si>
  <si>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</si>
  <si>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</si>
  <si>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</si>
  <si>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</si>
  <si>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</si>
  <si>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</si>
  <si>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</si>
  <si>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</si>
  <si>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</si>
  <si>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</si>
  <si>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</si>
  <si>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</si>
  <si>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</si>
  <si>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</si>
  <si>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</si>
  <si>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</si>
  <si>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</si>
  <si>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</si>
  <si>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</si>
  <si>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</si>
  <si>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</si>
  <si>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</si>
  <si>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</si>
  <si>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</si>
  <si>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</si>
  <si>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</si>
  <si>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</si>
  <si>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</si>
  <si>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</si>
  <si>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</si>
  <si>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</si>
  <si>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</si>
  <si>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</si>
  <si>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</si>
  <si>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</si>
  <si>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</si>
  <si>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</si>
  <si>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</si>
  <si>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</si>
  <si>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</si>
  <si>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</si>
  <si>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</si>
  <si>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</si>
  <si>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</si>
  <si>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</si>
  <si>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</si>
  <si>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</si>
  <si>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</si>
  <si>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</si>
  <si>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</si>
  <si>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</si>
  <si>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</si>
  <si>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</si>
  <si>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</si>
  <si>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</si>
  <si>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</si>
  <si>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</si>
  <si>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</si>
  <si>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</si>
  <si>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</si>
  <si>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</si>
  <si>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</si>
  <si>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</si>
  <si>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</si>
  <si>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</si>
  <si>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</si>
  <si>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</si>
  <si>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</si>
  <si>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</si>
  <si>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</si>
  <si>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</si>
  <si>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</si>
  <si>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</si>
  <si>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</si>
  <si>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</si>
  <si>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</si>
  <si>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</si>
  <si>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</si>
  <si>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</si>
  <si>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</si>
  <si>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</si>
  <si>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</si>
  <si>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</si>
  <si>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</si>
  <si>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</si>
  <si>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</si>
  <si>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</si>
  <si>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</si>
  <si>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</si>
  <si>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</si>
  <si>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</si>
  <si>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</si>
  <si>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</si>
  <si>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</si>
  <si>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</si>
  <si>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</si>
  <si>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</si>
  <si>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</si>
  <si>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</si>
  <si>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</si>
  <si>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</si>
  <si>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</si>
  <si>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</si>
  <si>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</si>
  <si>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</si>
  <si>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</si>
  <si>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</si>
  <si>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</si>
  <si>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</si>
  <si>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</si>
  <si>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</si>
  <si>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</si>
  <si>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</si>
  <si>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</si>
  <si>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</si>
  <si>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</si>
  <si>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</si>
  <si>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</si>
  <si>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</si>
  <si>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</si>
  <si>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</si>
  <si>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</si>
  <si>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</si>
  <si>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</si>
  <si>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</si>
  <si>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</si>
  <si>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</si>
  <si>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</si>
  <si>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</si>
  <si>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</si>
  <si>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</si>
  <si>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</si>
  <si>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</si>
  <si>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</si>
  <si>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</si>
  <si>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</si>
  <si>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</si>
  <si>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</si>
  <si>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</si>
  <si>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</si>
  <si>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</si>
  <si>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</si>
  <si>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</si>
  <si>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</si>
  <si>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</si>
  <si>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</si>
  <si>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</si>
  <si>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</si>
  <si>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</si>
  <si>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</si>
  <si>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</si>
  <si>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</si>
  <si>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</si>
  <si>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</si>
  <si>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</si>
  <si>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</si>
  <si>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</si>
  <si>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</si>
  <si>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</si>
  <si>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</si>
  <si>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</si>
  <si>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</si>
  <si>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</si>
  <si>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</si>
  <si>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</si>
  <si>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</si>
  <si>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</si>
  <si>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</si>
  <si>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</si>
  <si>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</si>
  <si>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</si>
  <si>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</si>
  <si>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</si>
  <si>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</si>
  <si>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</si>
  <si>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</si>
  <si>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</si>
  <si>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</si>
  <si>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</si>
  <si>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</si>
  <si>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</si>
  <si>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</si>
  <si>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</si>
  <si>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</si>
  <si>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</si>
  <si>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</si>
  <si>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</si>
  <si>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</si>
  <si>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</si>
  <si>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</si>
  <si>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</si>
  <si>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</si>
  <si>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</si>
  <si>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</si>
  <si>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</si>
  <si>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</si>
  <si>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</si>
  <si>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</si>
  <si>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</si>
  <si>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</si>
  <si>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</si>
  <si>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</si>
  <si>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</si>
  <si>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</si>
  <si>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</si>
  <si>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</si>
  <si>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</si>
  <si>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</si>
  <si>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</si>
  <si>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</si>
  <si>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</si>
  <si>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</si>
  <si>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</si>
  <si>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</si>
  <si>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</si>
  <si>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</si>
  <si>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</si>
  <si>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</si>
  <si>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</si>
  <si>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</si>
  <si>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</si>
  <si>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</si>
  <si>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</si>
  <si>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</si>
  <si>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</si>
  <si>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</si>
  <si>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</si>
  <si>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</si>
  <si>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</si>
  <si>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</si>
  <si>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</si>
  <si>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</si>
  <si>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</si>
  <si>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</si>
  <si>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</si>
  <si>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</si>
  <si>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</si>
  <si>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</si>
  <si>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</si>
  <si>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</si>
  <si>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</si>
  <si>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</si>
  <si>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</si>
  <si>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</si>
  <si>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</si>
  <si>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</si>
  <si>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</si>
  <si>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</si>
  <si>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</si>
  <si>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</si>
  <si>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</si>
  <si>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</si>
  <si>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</si>
  <si>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</si>
  <si>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</si>
  <si>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</si>
  <si>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</si>
  <si>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</si>
  <si>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</si>
  <si>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</si>
  <si>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</si>
  <si>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</si>
  <si>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</si>
  <si>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</si>
  <si>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</si>
  <si>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</si>
  <si>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</si>
  <si>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</si>
  <si>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</si>
  <si>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</si>
  <si>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</si>
  <si>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</si>
  <si>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</si>
  <si>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</si>
  <si>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</si>
  <si>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</si>
  <si>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</si>
  <si>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</si>
  <si>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</si>
  <si>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</si>
  <si>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</si>
  <si>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</si>
  <si>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</si>
  <si>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</si>
  <si>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</si>
  <si>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</si>
  <si>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</si>
  <si>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</si>
  <si>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</si>
  <si>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</si>
  <si>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</si>
  <si>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</si>
  <si>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</si>
  <si>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</si>
  <si>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</si>
  <si>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</si>
  <si>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</si>
  <si>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</si>
  <si>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</si>
  <si>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</si>
  <si>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</si>
  <si>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</si>
  <si>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</si>
  <si>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</si>
  <si>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</si>
  <si>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</si>
  <si>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</si>
  <si>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</si>
  <si>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</si>
  <si>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</si>
  <si>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</si>
  <si>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</si>
  <si>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</si>
  <si>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</si>
  <si>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</si>
  <si>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</si>
  <si>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</si>
  <si>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</si>
  <si>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</si>
  <si>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</si>
  <si>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</si>
  <si>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</si>
  <si>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</si>
  <si>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</si>
  <si>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</si>
  <si>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</si>
  <si>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</si>
  <si>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</si>
  <si>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</si>
  <si>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</si>
  <si>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</si>
  <si>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</si>
  <si>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</si>
  <si>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</si>
  <si>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</si>
  <si>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</si>
  <si>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</si>
  <si>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</si>
  <si>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</si>
  <si>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</si>
  <si>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</si>
  <si>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</si>
  <si>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</si>
  <si>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</si>
  <si>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</si>
  <si>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</si>
  <si>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</si>
  <si>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</si>
  <si>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</si>
  <si>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</si>
  <si>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</si>
  <si>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</si>
  <si>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</si>
  <si>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</si>
  <si>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</si>
  <si>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</si>
  <si>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</si>
  <si>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</si>
  <si>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</si>
  <si>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</si>
  <si>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</si>
  <si>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</si>
  <si>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</si>
  <si>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</si>
  <si>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</si>
  <si>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</si>
  <si>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</si>
  <si>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</si>
  <si>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</si>
  <si>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</si>
  <si>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</si>
  <si>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</si>
  <si>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</si>
  <si>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</si>
  <si>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</si>
  <si>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</si>
  <si>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</si>
  <si>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</si>
  <si>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</si>
  <si>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</si>
  <si>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</si>
  <si>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</si>
  <si>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</si>
  <si>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</si>
  <si>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</si>
  <si>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</si>
  <si>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</si>
  <si>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</si>
  <si>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</si>
  <si>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</si>
  <si>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</si>
  <si>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</si>
  <si>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</si>
  <si>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</si>
  <si>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</si>
  <si>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</si>
  <si>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</si>
  <si>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</si>
  <si>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</si>
  <si>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</si>
  <si>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</si>
  <si>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</si>
  <si>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</si>
  <si>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</si>
  <si>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</si>
  <si>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</si>
  <si>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</si>
  <si>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</si>
  <si>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</si>
  <si>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</si>
  <si>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</si>
  <si>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</si>
  <si>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</si>
  <si>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</si>
  <si>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</si>
  <si>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</si>
  <si>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</si>
  <si>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</si>
  <si>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</si>
  <si>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</si>
  <si>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</si>
  <si>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</si>
  <si>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</si>
  <si>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</si>
  <si>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</si>
  <si>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</si>
  <si>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</si>
  <si>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</si>
  <si>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</si>
  <si>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</si>
  <si>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</si>
  <si>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</si>
  <si>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</si>
  <si>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</si>
  <si>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</si>
  <si>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</si>
  <si>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</si>
  <si>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</si>
  <si>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</si>
  <si>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</si>
  <si>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</si>
  <si>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</si>
  <si>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</si>
  <si>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</si>
  <si>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</si>
  <si>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</si>
  <si>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</si>
  <si>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</si>
  <si>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</si>
  <si>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</si>
  <si>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</si>
  <si>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</si>
  <si>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</si>
  <si>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</si>
  <si>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</si>
  <si>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</si>
  <si>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</si>
  <si>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</si>
  <si>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</si>
  <si>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</si>
  <si>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</si>
  <si>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</si>
  <si>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</si>
  <si>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</si>
  <si>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</si>
  <si>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</si>
  <si>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</si>
  <si>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</si>
  <si>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</si>
  <si>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</si>
  <si>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</si>
  <si>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</si>
  <si>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</si>
  <si>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</si>
  <si>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</si>
  <si>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</si>
  <si>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</si>
  <si>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</si>
  <si>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</si>
  <si>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</si>
  <si>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</si>
  <si>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</si>
  <si>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</si>
  <si>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</si>
  <si>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</si>
  <si>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</si>
  <si>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</si>
  <si>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</si>
  <si>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</si>
  <si>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</si>
  <si>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</si>
  <si>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</si>
  <si>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</si>
  <si>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</si>
  <si>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</si>
  <si>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</si>
  <si>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</si>
  <si>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</si>
  <si>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</si>
  <si>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</si>
  <si>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</si>
  <si>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</si>
  <si>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</si>
  <si>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</si>
  <si>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</si>
  <si>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</si>
  <si>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</si>
  <si>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</si>
  <si>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</si>
  <si>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</si>
  <si>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</si>
  <si>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</si>
  <si>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</si>
  <si>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</si>
  <si>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</si>
  <si>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</si>
  <si>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</si>
  <si>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</si>
  <si>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</si>
  <si>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</si>
  <si>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</si>
  <si>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</si>
  <si>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</si>
  <si>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</si>
  <si>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</si>
  <si>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</si>
  <si>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</si>
  <si>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</si>
  <si>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</si>
  <si>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</si>
  <si>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</si>
  <si>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</si>
  <si>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</si>
  <si>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</si>
  <si>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</si>
  <si>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</si>
  <si>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</si>
  <si>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</si>
  <si>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</si>
  <si>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</si>
  <si>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</si>
  <si>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</si>
  <si>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</si>
  <si>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</si>
  <si>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</si>
  <si>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</si>
  <si>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</si>
  <si>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</si>
  <si>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</si>
  <si>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</si>
  <si>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</si>
  <si>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</si>
  <si>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</si>
  <si>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</si>
  <si>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</si>
  <si>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</si>
  <si>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</si>
  <si>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</si>
  <si>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</si>
  <si>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</si>
  <si>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</si>
  <si>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</si>
  <si>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</si>
  <si>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</si>
  <si>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</si>
  <si>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</si>
  <si>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</si>
  <si>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</si>
  <si>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</si>
  <si>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</si>
  <si>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</si>
  <si>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</si>
  <si>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</si>
  <si>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</si>
  <si>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</si>
  <si>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</si>
  <si>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</si>
  <si>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</si>
  <si>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</si>
  <si>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</si>
  <si>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</si>
  <si>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</si>
  <si>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</si>
  <si>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</si>
  <si>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</si>
  <si>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</si>
  <si>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</si>
  <si>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</si>
  <si>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</si>
  <si>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</si>
  <si>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</si>
  <si>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</si>
  <si>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</si>
  <si>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</si>
  <si>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</si>
  <si>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</si>
  <si>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</si>
  <si>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</si>
  <si>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</si>
  <si>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</si>
  <si>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</si>
  <si>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</si>
  <si>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</si>
  <si>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</si>
  <si>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</si>
  <si>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</si>
  <si>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</si>
  <si>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</si>
  <si>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</si>
  <si>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</si>
  <si>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</si>
  <si>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</si>
  <si>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</si>
  <si>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</si>
  <si>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</si>
  <si>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</si>
  <si>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</si>
  <si>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</si>
  <si>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</si>
  <si>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</si>
  <si>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</si>
  <si>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</si>
  <si>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</si>
  <si>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</si>
  <si>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</si>
  <si>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</si>
  <si>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</si>
  <si>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</si>
  <si>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</si>
  <si>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</si>
  <si>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</si>
  <si>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</si>
  <si>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</si>
  <si>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</si>
  <si>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</si>
  <si>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</si>
  <si>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</si>
  <si>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</si>
  <si>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</si>
  <si>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</si>
  <si>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</si>
  <si>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</si>
  <si>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</si>
  <si>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</si>
  <si>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</si>
  <si>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</si>
  <si>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</si>
  <si>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</si>
  <si>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</si>
  <si>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</si>
  <si>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</si>
  <si>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</si>
  <si>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</si>
  <si>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</si>
  <si>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</si>
  <si>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</si>
  <si>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</si>
  <si>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</si>
  <si>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</si>
  <si>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</si>
  <si>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</si>
  <si>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</si>
  <si>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</si>
  <si>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</si>
  <si>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</si>
  <si>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</si>
  <si>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</si>
  <si>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</si>
  <si>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</si>
  <si>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</si>
  <si>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</si>
  <si>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</si>
  <si>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</si>
  <si>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</si>
  <si>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</si>
  <si>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</si>
  <si>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</si>
  <si>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</si>
  <si>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</si>
  <si>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</si>
  <si>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</si>
  <si>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</si>
  <si>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</si>
  <si>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</si>
  <si>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</si>
  <si>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</si>
  <si>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</si>
  <si>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</si>
  <si>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</si>
  <si>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</si>
  <si>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</si>
  <si>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</si>
  <si>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</si>
  <si>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</si>
  <si>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</si>
  <si>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</si>
  <si>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</si>
  <si>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</si>
  <si>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</si>
  <si>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</si>
  <si>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</si>
  <si>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</si>
  <si>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</si>
  <si>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</si>
  <si>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</si>
  <si>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</si>
  <si>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</si>
  <si>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</si>
  <si>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</si>
  <si>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</si>
  <si>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</si>
  <si>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</si>
  <si>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</si>
  <si>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</si>
  <si>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</si>
  <si>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</si>
  <si>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</si>
  <si>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</si>
  <si>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</si>
  <si>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</si>
  <si>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</si>
  <si>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</si>
  <si>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</si>
  <si>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</si>
  <si>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</si>
  <si>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</si>
  <si>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</si>
  <si>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</si>
  <si>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</si>
  <si>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</si>
  <si>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</si>
  <si>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</si>
  <si>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</si>
  <si>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</si>
  <si>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</si>
  <si>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</si>
  <si>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</si>
  <si>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</si>
  <si>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</si>
  <si>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</si>
  <si>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</si>
  <si>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</si>
  <si>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</si>
  <si>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</si>
  <si>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</si>
  <si>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</si>
  <si>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</si>
  <si>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</si>
  <si>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</si>
  <si>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</si>
  <si>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</si>
  <si>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</si>
  <si>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</si>
  <si>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</si>
  <si>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</si>
  <si>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</si>
  <si>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</si>
  <si>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</si>
  <si>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</si>
  <si>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</si>
  <si>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</si>
  <si>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</si>
  <si>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</si>
  <si>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</si>
  <si>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</si>
  <si>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</si>
  <si>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</si>
  <si>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</si>
  <si>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</si>
  <si>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</si>
  <si>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</si>
  <si>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</si>
  <si>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</si>
  <si>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</si>
  <si>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</si>
  <si>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</si>
  <si>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</si>
  <si>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</si>
  <si>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</si>
  <si>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</si>
  <si>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</si>
  <si>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</si>
  <si>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</si>
  <si>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</si>
  <si>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</si>
  <si>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</si>
  <si>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</si>
  <si>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</si>
  <si>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</si>
  <si>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</si>
  <si>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</si>
  <si>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</si>
  <si>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</si>
  <si>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</si>
  <si>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</si>
  <si>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</si>
  <si>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</si>
  <si>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</si>
  <si>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</si>
  <si>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</si>
  <si>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</si>
  <si>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</si>
  <si>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</si>
  <si>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</si>
  <si>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</si>
  <si>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</si>
  <si>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</si>
  <si>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</si>
  <si>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</si>
  <si>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</si>
  <si>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</si>
  <si>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</si>
  <si>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</si>
  <si>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</si>
  <si>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</si>
  <si>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</si>
  <si>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</si>
  <si>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</si>
  <si>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</si>
  <si>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</si>
  <si>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</si>
  <si>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</si>
  <si>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</si>
  <si>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</si>
  <si>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</si>
  <si>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</si>
  <si>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</si>
  <si>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</si>
  <si>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</si>
  <si>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</si>
  <si>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</si>
  <si>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</si>
  <si>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</si>
  <si>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</si>
  <si>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</si>
  <si>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</si>
  <si>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</si>
  <si>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</si>
  <si>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</si>
  <si>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</si>
  <si>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</si>
  <si>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</si>
  <si>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</si>
  <si>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</si>
  <si>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</si>
  <si>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</si>
  <si>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</si>
  <si>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</si>
  <si>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</si>
  <si>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</si>
  <si>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</si>
  <si>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</si>
  <si>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</si>
  <si>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</si>
  <si>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</si>
  <si>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</si>
  <si>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</si>
  <si>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</si>
  <si>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</si>
  <si>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</si>
  <si>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</si>
  <si>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</si>
  <si>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</si>
  <si>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</si>
  <si>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</si>
  <si>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</si>
  <si>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</si>
  <si>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</si>
  <si>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</si>
  <si>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</si>
  <si>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</si>
  <si>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</si>
  <si>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</si>
  <si>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</si>
  <si>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</si>
  <si>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</si>
  <si>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</si>
  <si>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</si>
  <si>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</si>
  <si>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</si>
  <si>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</si>
  <si>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</si>
  <si>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</si>
  <si>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</si>
  <si>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</si>
  <si>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</si>
  <si>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</si>
  <si>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</si>
  <si>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</si>
  <si>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</si>
  <si>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</si>
  <si>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</si>
  <si>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</si>
  <si>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</si>
  <si>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</si>
  <si>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</si>
  <si>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</si>
  <si>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</si>
  <si>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</si>
  <si>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</si>
  <si>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</si>
  <si>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</si>
  <si>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</si>
  <si>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</si>
  <si>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</si>
  <si>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</si>
  <si>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</si>
  <si>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</si>
  <si>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</si>
  <si>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</si>
  <si>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</si>
  <si>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</si>
  <si>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</si>
  <si>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</si>
  <si>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</si>
  <si>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</si>
  <si>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</si>
  <si>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</si>
  <si>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</si>
  <si>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</si>
  <si>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</si>
  <si>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</si>
  <si>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</si>
  <si>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</si>
  <si>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</si>
  <si>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</si>
  <si>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</si>
  <si>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</si>
  <si>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</si>
  <si>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</si>
  <si>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</si>
  <si>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</si>
  <si>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</si>
  <si>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</si>
  <si>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</si>
  <si>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</si>
  <si>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</si>
  <si>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</si>
  <si>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</si>
  <si>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</si>
  <si>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</si>
  <si>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</si>
  <si>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</si>
  <si>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</si>
  <si>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</si>
  <si>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</si>
  <si>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</si>
  <si>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</si>
  <si>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</si>
  <si>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</si>
  <si>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</si>
  <si>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</si>
  <si>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</si>
  <si>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</si>
  <si>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</si>
  <si>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</si>
  <si>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</si>
  <si>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</si>
  <si>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</si>
  <si>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</si>
  <si>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</si>
  <si>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</si>
  <si>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</si>
  <si>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</si>
  <si>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</si>
  <si>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</si>
  <si>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</si>
  <si>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</si>
  <si>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</si>
  <si>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</si>
  <si>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</si>
  <si>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</si>
  <si>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</si>
  <si>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</si>
  <si>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</si>
  <si>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</si>
  <si>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</si>
  <si>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</si>
  <si>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</si>
  <si>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</si>
  <si>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</si>
  <si>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</si>
  <si>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</si>
  <si>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</si>
  <si>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</si>
  <si>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</si>
  <si>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</si>
  <si>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</si>
  <si>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</si>
  <si>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</si>
  <si>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</si>
  <si>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</si>
  <si>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</si>
  <si>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</si>
  <si>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</si>
  <si>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</si>
  <si>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</si>
  <si>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</si>
  <si>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</si>
  <si>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</si>
  <si>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</si>
  <si>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</si>
  <si>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</si>
  <si>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</si>
  <si>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</si>
  <si>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</si>
  <si>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</si>
  <si>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</si>
  <si>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</si>
  <si>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</si>
  <si>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</si>
  <si>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</si>
  <si>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</si>
  <si>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</si>
  <si>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</si>
  <si>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</si>
  <si>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</si>
  <si>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</si>
  <si>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</si>
  <si>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</si>
  <si>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</si>
  <si>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</si>
  <si>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</si>
  <si>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</si>
  <si>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</si>
  <si>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</si>
  <si>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</si>
  <si>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</si>
  <si>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</si>
  <si>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</si>
  <si>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</si>
  <si>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</si>
  <si>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</si>
  <si>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</si>
  <si>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</si>
  <si>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</si>
  <si>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</si>
  <si>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</si>
  <si>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</si>
  <si>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</si>
  <si>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</si>
  <si>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</si>
  <si>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</si>
  <si>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</si>
  <si>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</si>
  <si>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</si>
  <si>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</si>
  <si>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</si>
  <si>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</si>
  <si>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</si>
  <si>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</si>
  <si>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</si>
  <si>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</si>
  <si>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</si>
  <si>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</si>
  <si>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</si>
  <si>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</si>
  <si>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</si>
  <si>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</si>
  <si>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</si>
  <si>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</si>
  <si>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</si>
  <si>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</si>
  <si>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</si>
  <si>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</si>
  <si>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</si>
  <si>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</si>
  <si>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</si>
  <si>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</si>
  <si>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</si>
  <si>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</si>
  <si>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</si>
  <si>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</si>
  <si>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</si>
  <si>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</si>
  <si>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</si>
  <si>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</si>
  <si>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</si>
  <si>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</si>
  <si>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</si>
  <si>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</si>
  <si>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</si>
  <si>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</si>
  <si>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</si>
  <si>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</si>
  <si>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</si>
  <si>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</si>
  <si>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</si>
  <si>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</si>
  <si>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</si>
  <si>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</si>
  <si>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</si>
  <si>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</si>
  <si>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</si>
  <si>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</si>
  <si>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</si>
  <si>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</si>
  <si>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</si>
  <si>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</si>
  <si>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</si>
  <si>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</si>
  <si>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</si>
  <si>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</si>
  <si>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</si>
  <si>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</si>
  <si>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</si>
  <si>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</si>
  <si>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</si>
  <si>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</si>
  <si>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</si>
  <si>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</si>
  <si>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</si>
  <si>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</si>
  <si>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</si>
  <si>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</si>
  <si>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</si>
  <si>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</si>
  <si>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</si>
  <si>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</si>
  <si>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</si>
  <si>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</si>
  <si>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</si>
  <si>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</si>
  <si>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</si>
  <si>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</si>
  <si>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</si>
  <si>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</si>
  <si>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</si>
  <si>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</si>
  <si>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</si>
  <si>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</si>
  <si>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</si>
  <si>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</si>
  <si>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</si>
  <si>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</si>
  <si>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</si>
  <si>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</si>
  <si>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</si>
  <si>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</si>
  <si>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</si>
  <si>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</si>
  <si>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</si>
  <si>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</si>
  <si>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</si>
  <si>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</si>
  <si>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</si>
  <si>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</si>
  <si>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</si>
  <si>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</si>
  <si>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</si>
  <si>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</si>
  <si>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</si>
  <si>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</si>
  <si>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</si>
  <si>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</si>
  <si>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</si>
  <si>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</si>
  <si>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</si>
  <si>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</si>
  <si>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</si>
  <si>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</si>
  <si>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</si>
  <si>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</si>
  <si>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</si>
  <si>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</si>
  <si>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</si>
  <si>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</si>
  <si>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</si>
  <si>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</si>
  <si>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</si>
  <si>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</si>
  <si>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</si>
  <si>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</si>
  <si>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</si>
  <si>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</si>
  <si>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</si>
  <si>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</si>
  <si>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</si>
  <si>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</si>
  <si>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</si>
  <si>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</si>
  <si>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</si>
  <si>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</si>
  <si>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</si>
  <si>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</si>
  <si>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</si>
  <si>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</si>
  <si>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</si>
  <si>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</si>
  <si>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</si>
  <si>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</si>
  <si>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</si>
  <si>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</si>
  <si>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</si>
  <si>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</si>
  <si>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</si>
  <si>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</si>
  <si>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</si>
  <si>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</si>
  <si>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</si>
  <si>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</si>
  <si>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</si>
  <si>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</si>
  <si>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</si>
  <si>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</si>
  <si>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</si>
  <si>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</si>
  <si>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</si>
  <si>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</si>
  <si>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</si>
  <si>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</si>
  <si>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</si>
  <si>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</si>
  <si>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</si>
  <si>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</si>
  <si>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</si>
  <si>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</si>
  <si>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</si>
  <si>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</si>
  <si>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</si>
  <si>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</si>
  <si>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</si>
  <si>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</si>
  <si>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</si>
  <si>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</si>
  <si>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</si>
  <si>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</si>
  <si>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</si>
  <si>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</si>
  <si>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</si>
  <si>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</si>
  <si>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</si>
  <si>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</si>
  <si>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</si>
  <si>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</si>
  <si>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</si>
  <si>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</si>
  <si>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</si>
  <si>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</si>
  <si>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</si>
  <si>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</si>
  <si>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</si>
  <si>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</si>
  <si>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</si>
  <si>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</si>
  <si>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</si>
  <si>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</si>
  <si>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</si>
  <si>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</si>
  <si>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</si>
  <si>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</si>
  <si>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</si>
  <si>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</si>
  <si>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</si>
  <si>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</si>
  <si>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</si>
  <si>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</si>
  <si>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</si>
  <si>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</si>
  <si>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</si>
  <si>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</si>
  <si>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</si>
  <si>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</si>
  <si>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</si>
  <si>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</si>
  <si>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</si>
  <si>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</si>
  <si>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</si>
  <si>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</si>
  <si>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</si>
  <si>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</si>
  <si>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</si>
  <si>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</si>
  <si>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</si>
  <si>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</si>
  <si>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</si>
  <si>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</si>
  <si>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</si>
  <si>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</si>
  <si>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</si>
  <si>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</si>
  <si>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</si>
  <si>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</si>
  <si>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</si>
  <si>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</si>
  <si>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</si>
  <si>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</si>
  <si>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</si>
  <si>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</si>
  <si>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</si>
  <si>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</si>
  <si>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</si>
  <si>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</si>
  <si>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</si>
  <si>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</si>
  <si>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</si>
  <si>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</si>
  <si>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</si>
  <si>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</si>
  <si>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</si>
  <si>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</si>
  <si>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</si>
  <si>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</si>
  <si>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</si>
  <si>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</si>
  <si>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</si>
  <si>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</si>
  <si>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</si>
  <si>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</si>
  <si>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</si>
  <si>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</si>
  <si>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</si>
  <si>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</si>
  <si>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</si>
  <si>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</si>
  <si>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</si>
  <si>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</si>
  <si>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</si>
  <si>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</si>
  <si>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</si>
  <si>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</si>
  <si>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</si>
  <si>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</si>
  <si>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</si>
  <si>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</si>
  <si>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</si>
  <si>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</si>
  <si>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</si>
  <si>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</si>
  <si>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</si>
  <si>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</si>
  <si>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</si>
  <si>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</si>
  <si>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</si>
  <si>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</si>
  <si>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</si>
  <si>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</si>
  <si>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</si>
  <si>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</si>
  <si>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</si>
  <si>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</si>
  <si>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</si>
  <si>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</si>
  <si>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</si>
  <si>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</si>
  <si>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</si>
  <si>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</si>
  <si>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</si>
  <si>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</si>
  <si>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</si>
  <si>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</si>
  <si>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</si>
  <si>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</si>
  <si>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</si>
  <si>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</si>
  <si>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</si>
  <si>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</si>
  <si>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</si>
  <si>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</si>
  <si>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</si>
  <si>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</si>
  <si>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</si>
  <si>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</si>
  <si>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</si>
  <si>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</si>
  <si>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</si>
  <si>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</si>
  <si>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</si>
  <si>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</si>
  <si>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</si>
  <si>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</si>
  <si>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</si>
  <si>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</si>
  <si>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</si>
  <si>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</si>
  <si>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</si>
  <si>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</si>
  <si>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</si>
  <si>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</si>
  <si>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</si>
  <si>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</si>
  <si>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</si>
  <si>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</si>
  <si>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</si>
  <si>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</si>
  <si>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</si>
  <si>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</si>
  <si>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</si>
  <si>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</si>
  <si>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</si>
  <si>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</si>
  <si>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</si>
  <si>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</si>
  <si>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</si>
  <si>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</si>
  <si>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</si>
  <si>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</si>
  <si>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</si>
  <si>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</si>
  <si>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</si>
  <si>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</si>
  <si>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</si>
  <si>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</si>
  <si>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</si>
  <si>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</si>
  <si>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</si>
  <si>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</si>
  <si>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</si>
  <si>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</si>
  <si>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</si>
  <si>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</si>
  <si>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</si>
  <si>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</si>
  <si>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</si>
  <si>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</si>
  <si>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</si>
  <si>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</si>
  <si>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</si>
  <si>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</si>
  <si>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</si>
  <si>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</si>
  <si>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</si>
  <si>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</si>
  <si>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</si>
  <si>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</si>
  <si>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</si>
  <si>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</si>
  <si>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</si>
  <si>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</si>
  <si>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</si>
  <si>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</si>
  <si>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</si>
  <si>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</si>
  <si>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</si>
  <si>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</si>
  <si>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</si>
  <si>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</si>
  <si>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</si>
  <si>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</si>
  <si>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</si>
  <si>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</si>
  <si>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</si>
  <si>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</si>
  <si>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</si>
  <si>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</si>
  <si>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</si>
  <si>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</si>
  <si>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</si>
  <si>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</si>
  <si>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</si>
  <si>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</si>
  <si>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</si>
  <si>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</si>
  <si>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</si>
  <si>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</si>
  <si>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</si>
  <si>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</si>
  <si>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</si>
  <si>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</si>
  <si>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</si>
  <si>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</si>
  <si>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</si>
  <si>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</si>
  <si>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</si>
  <si>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</si>
  <si>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</si>
  <si>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</si>
  <si>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</si>
  <si>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</si>
  <si>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</si>
  <si>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</si>
  <si>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</si>
  <si>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</si>
  <si>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</si>
  <si>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</si>
  <si>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</si>
  <si>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</si>
  <si>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</si>
  <si>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</si>
  <si>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</si>
  <si>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</si>
  <si>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</si>
  <si>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</si>
  <si>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</si>
  <si>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</si>
  <si>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</si>
  <si>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</si>
  <si>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</si>
  <si>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</si>
  <si>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</si>
  <si>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</si>
  <si>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</si>
  <si>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</si>
  <si>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</si>
  <si>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</si>
  <si>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</si>
  <si>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</si>
  <si>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</si>
  <si>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</si>
  <si>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</si>
  <si>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</si>
  <si>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</si>
  <si>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</si>
  <si>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</si>
  <si>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</si>
  <si>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</si>
  <si>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</si>
  <si>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</si>
  <si>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</si>
  <si>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</si>
  <si>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</si>
  <si>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</si>
  <si>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</si>
  <si>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</si>
  <si>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</si>
  <si>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</si>
  <si>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</si>
  <si>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</si>
  <si>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</si>
  <si>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</si>
  <si>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</si>
  <si>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</si>
  <si>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</si>
  <si>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</si>
  <si>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</si>
  <si>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</si>
  <si>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</si>
  <si>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</si>
  <si>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</si>
  <si>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</si>
  <si>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</si>
  <si>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</si>
  <si>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</si>
  <si>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</si>
  <si>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</si>
  <si>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</si>
  <si>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</si>
  <si>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</si>
  <si>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</si>
  <si>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</si>
  <si>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</si>
  <si>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</si>
  <si>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</si>
  <si>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</si>
  <si>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</si>
  <si>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</si>
  <si>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</si>
  <si>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</si>
  <si>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</si>
  <si>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</si>
  <si>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</si>
  <si>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</si>
  <si>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</si>
  <si>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</si>
  <si>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</si>
  <si>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</si>
  <si>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</si>
  <si>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</si>
  <si>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</si>
  <si>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</si>
  <si>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</si>
  <si>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</si>
  <si>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</si>
  <si>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</si>
  <si>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</si>
  <si>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</si>
  <si>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</si>
  <si>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</si>
  <si>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</si>
  <si>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</si>
  <si>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</si>
  <si>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</si>
  <si>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</si>
  <si>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</si>
  <si>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</si>
  <si>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</si>
  <si>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</si>
  <si>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</si>
  <si>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</si>
  <si>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</si>
  <si>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</si>
  <si>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</si>
  <si>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</si>
  <si>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</si>
  <si>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</si>
  <si>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</si>
  <si>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</si>
  <si>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</si>
  <si>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</si>
  <si>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</si>
  <si>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</si>
  <si>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</si>
  <si>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</si>
  <si>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</si>
  <si>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</si>
  <si>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</si>
  <si>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</si>
  <si>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</si>
  <si>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</si>
  <si>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</si>
  <si>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</si>
  <si>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</si>
  <si>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</si>
  <si>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</si>
  <si>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</si>
  <si>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</si>
  <si>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</si>
  <si>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</si>
  <si>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</si>
  <si>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</si>
  <si>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</si>
  <si>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</si>
  <si>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</si>
  <si>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</si>
  <si>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</si>
  <si>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</si>
  <si>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</si>
  <si>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</si>
  <si>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</si>
  <si>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</si>
  <si>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</si>
  <si>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</si>
  <si>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</si>
  <si>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</si>
  <si>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</si>
  <si>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</si>
  <si>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</si>
  <si>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</si>
  <si>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</si>
  <si>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</si>
  <si>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</si>
  <si>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</si>
  <si>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</si>
  <si>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</si>
  <si>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</si>
  <si>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</si>
  <si>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</si>
  <si>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</si>
  <si>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</si>
  <si>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</si>
  <si>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</si>
  <si>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</si>
  <si>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</si>
  <si>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</si>
  <si>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</si>
  <si>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</si>
  <si>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</si>
  <si>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</si>
  <si>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</si>
  <si>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</si>
  <si>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</si>
  <si>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</si>
  <si>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</si>
  <si>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</si>
  <si>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</si>
  <si>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</si>
  <si>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</si>
  <si>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</si>
  <si>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</si>
  <si>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</si>
  <si>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</si>
  <si>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</si>
  <si>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</si>
  <si>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</si>
  <si>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</si>
  <si>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</si>
  <si>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</si>
  <si>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</si>
  <si>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</si>
  <si>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</si>
  <si>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</si>
  <si>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</si>
  <si>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</si>
  <si>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</si>
  <si>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</si>
  <si>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</si>
  <si>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</si>
  <si>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</si>
  <si>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</si>
  <si>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</si>
  <si>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</si>
  <si>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</si>
  <si>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</si>
  <si>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</si>
  <si>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</si>
  <si>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</si>
  <si>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</si>
  <si>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</si>
  <si>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</si>
  <si>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</si>
  <si>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</si>
  <si>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</si>
  <si>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</si>
  <si>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</si>
  <si>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</si>
  <si>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</si>
  <si>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</si>
  <si>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</si>
  <si>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</si>
  <si>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</si>
  <si>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</si>
  <si>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</si>
  <si>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</si>
  <si>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</si>
  <si>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</si>
  <si>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</si>
  <si>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</si>
  <si>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</si>
  <si>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</si>
  <si>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</si>
  <si>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</si>
  <si>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</si>
  <si>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</si>
  <si>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</si>
  <si>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</si>
  <si>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</si>
  <si>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</si>
  <si>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</si>
  <si>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</si>
  <si>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</si>
  <si>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</si>
  <si>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</si>
  <si>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</si>
  <si>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</si>
  <si>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</si>
  <si>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</si>
  <si>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</si>
  <si>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</si>
  <si>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</si>
  <si>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</si>
  <si>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</si>
  <si>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</si>
  <si>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</si>
  <si>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</si>
  <si>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</si>
  <si>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</si>
  <si>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</si>
  <si>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</si>
  <si>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</si>
  <si>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</si>
  <si>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</si>
  <si>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</si>
  <si>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</si>
  <si>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</si>
  <si>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</si>
  <si>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</si>
  <si>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</si>
  <si>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</si>
  <si>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</si>
  <si>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</si>
  <si>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</si>
  <si>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</si>
  <si>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</si>
  <si>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</si>
  <si>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</si>
  <si>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</si>
  <si>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</si>
  <si>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</si>
  <si>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</si>
  <si>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</si>
  <si>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</si>
  <si>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</si>
  <si>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</si>
  <si>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</si>
  <si>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</si>
  <si>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</si>
  <si>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</si>
  <si>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</si>
  <si>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</si>
  <si>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</si>
  <si>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</si>
  <si>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</si>
  <si>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</si>
  <si>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</si>
  <si>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</si>
  <si>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</si>
  <si>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</si>
  <si>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</si>
  <si>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</si>
  <si>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</si>
  <si>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</si>
  <si>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</si>
  <si>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</si>
  <si>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</si>
  <si>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</si>
  <si>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</si>
  <si>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</si>
  <si>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</si>
  <si>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</si>
  <si>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</si>
  <si>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</si>
  <si>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</si>
  <si>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</si>
  <si>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</si>
  <si>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</si>
  <si>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</si>
  <si>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</si>
  <si>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</si>
  <si>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</si>
  <si>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</si>
  <si>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</si>
  <si>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</si>
  <si>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</si>
  <si>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</si>
  <si>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</si>
  <si>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</si>
  <si>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</si>
  <si>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</si>
  <si>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</si>
  <si>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</si>
  <si>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</si>
  <si>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</si>
  <si>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</si>
  <si>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</si>
  <si>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</si>
  <si>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</si>
  <si>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</si>
  <si>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</si>
  <si>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</si>
  <si>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</si>
  <si>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</si>
  <si>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</si>
  <si>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</si>
  <si>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</si>
  <si>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</si>
  <si>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</si>
  <si>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</si>
  <si>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</si>
  <si>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</si>
  <si>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</si>
  <si>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</si>
  <si>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</si>
  <si>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</si>
  <si>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</si>
  <si>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</si>
  <si>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</si>
  <si>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</si>
  <si>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</si>
  <si>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</si>
  <si>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</si>
  <si>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</si>
  <si>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</si>
  <si>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</si>
  <si>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</si>
  <si>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</si>
  <si>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</si>
  <si>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</si>
  <si>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</si>
  <si>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</si>
  <si>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</si>
  <si>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</si>
  <si>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</si>
  <si>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</si>
  <si>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</si>
  <si>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</si>
  <si>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</si>
  <si>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</si>
  <si>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</si>
  <si>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</si>
  <si>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</si>
  <si>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</si>
  <si>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</si>
  <si>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</si>
  <si>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</si>
  <si>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</si>
  <si>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</si>
  <si>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</si>
  <si>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</si>
  <si>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</si>
  <si>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</si>
  <si>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</si>
  <si>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</si>
  <si>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</si>
  <si>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</si>
  <si>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</si>
  <si>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</si>
  <si>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</si>
  <si>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</si>
  <si>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</si>
  <si>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</si>
  <si>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</si>
  <si>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</si>
  <si>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</si>
  <si>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</si>
  <si>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</si>
  <si>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</si>
  <si>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</si>
  <si>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</si>
  <si>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</si>
  <si>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</si>
  <si>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</si>
  <si>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</si>
  <si>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</si>
  <si>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</si>
  <si>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</si>
  <si>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</si>
  <si>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</si>
  <si>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</si>
  <si>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</si>
  <si>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</si>
  <si>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</si>
  <si>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</si>
  <si>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</si>
  <si>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</si>
  <si>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</si>
  <si>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</si>
  <si>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</si>
  <si>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</si>
  <si>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</si>
  <si>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</si>
  <si>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</si>
  <si>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</si>
  <si>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</si>
  <si>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</si>
  <si>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</si>
  <si>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</si>
  <si>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</si>
  <si>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</si>
  <si>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</si>
  <si>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</si>
  <si>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</si>
  <si>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</si>
  <si>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</si>
  <si>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</si>
  <si>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</si>
  <si>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</si>
  <si>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</si>
  <si>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</si>
  <si>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</si>
  <si>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</si>
  <si>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</si>
  <si>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</si>
  <si>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</si>
  <si>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</si>
  <si>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</si>
  <si>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</si>
  <si>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</si>
  <si>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</si>
  <si>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</si>
  <si>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</si>
  <si>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</si>
  <si>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</si>
  <si>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</si>
  <si>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</si>
  <si>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</si>
  <si>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</si>
  <si>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</si>
  <si>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</si>
  <si>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</si>
  <si>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</si>
  <si>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</si>
  <si>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</si>
  <si>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</si>
  <si>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</si>
  <si>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</si>
  <si>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</si>
  <si>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</si>
  <si>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</si>
  <si>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</si>
  <si>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</si>
  <si>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</si>
  <si>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</si>
  <si>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</si>
  <si>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</si>
  <si>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</si>
  <si>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</si>
  <si>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</si>
  <si>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</si>
  <si>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</si>
  <si>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</si>
  <si>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</si>
  <si>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</si>
  <si>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</si>
  <si>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</si>
  <si>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</si>
  <si>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</si>
  <si>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</si>
  <si>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</si>
  <si>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</si>
  <si>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</si>
  <si>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</si>
  <si>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</si>
  <si>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</si>
  <si>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</si>
  <si>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</si>
  <si>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</si>
  <si>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</si>
  <si>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</si>
  <si>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</si>
  <si>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</si>
  <si>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</si>
  <si>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</si>
  <si>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</si>
  <si>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</si>
  <si>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</si>
  <si>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</si>
  <si>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</si>
  <si>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</si>
  <si>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</si>
  <si>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</si>
  <si>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</si>
  <si>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</si>
  <si>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</si>
  <si>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</si>
  <si>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</si>
  <si>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</si>
  <si>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</si>
  <si>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</si>
  <si>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</si>
  <si>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</si>
  <si>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</si>
  <si>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</si>
  <si>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</si>
  <si>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</si>
  <si>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</si>
  <si>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</si>
  <si>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</si>
  <si>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</si>
  <si>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</si>
  <si>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</si>
  <si>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</si>
  <si>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</si>
  <si>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</si>
  <si>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</si>
  <si>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</si>
  <si>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</si>
  <si>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</si>
  <si>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</si>
  <si>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</si>
  <si>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</si>
  <si>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</si>
  <si>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</si>
  <si>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</si>
  <si>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</si>
  <si>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</si>
  <si>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</si>
  <si>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</si>
  <si>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</si>
  <si>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</si>
  <si>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</si>
  <si>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</si>
  <si>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</si>
  <si>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</si>
  <si>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</si>
  <si>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</si>
  <si>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</si>
  <si>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</si>
  <si>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</si>
  <si>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</si>
  <si>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</si>
  <si>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</si>
  <si>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</si>
  <si>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</si>
  <si>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</si>
  <si>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</si>
  <si>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</si>
  <si>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</si>
  <si>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</si>
  <si>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</si>
  <si>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</si>
  <si>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</si>
  <si>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</si>
  <si>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</si>
  <si>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</si>
  <si>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</si>
  <si>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</si>
  <si>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</si>
  <si>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</si>
  <si>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</si>
  <si>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</si>
  <si>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</si>
  <si>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</si>
  <si>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</si>
  <si>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</si>
  <si>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</si>
  <si>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</si>
  <si>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</si>
  <si>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</si>
  <si>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</si>
  <si>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</si>
  <si>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</si>
  <si>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</si>
  <si>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</si>
  <si>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</si>
  <si>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</si>
  <si>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</si>
  <si>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</si>
  <si>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</si>
  <si>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</si>
  <si>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</si>
  <si>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</si>
  <si>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</si>
  <si>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</si>
  <si>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</si>
  <si>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</si>
  <si>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</si>
  <si>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</si>
  <si>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</si>
  <si>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</si>
  <si>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</si>
  <si>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</si>
  <si>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</si>
  <si>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</si>
  <si>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</si>
  <si>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</si>
  <si>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</si>
  <si>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</si>
  <si>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</si>
  <si>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</si>
  <si>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</si>
  <si>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</si>
  <si>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</si>
  <si>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</si>
  <si>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</si>
  <si>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</si>
  <si>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</si>
  <si>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</si>
  <si>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</si>
  <si>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</si>
  <si>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</si>
  <si>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</si>
  <si>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</si>
  <si>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</si>
  <si>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</si>
  <si>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</si>
  <si>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</si>
  <si>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</si>
  <si>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</si>
  <si>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</si>
  <si>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</si>
  <si>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</si>
  <si>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</si>
  <si>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</si>
  <si>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</si>
  <si>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</si>
  <si>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</si>
  <si>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</si>
  <si>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</si>
  <si>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</si>
  <si>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</si>
  <si>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</si>
  <si>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</si>
  <si>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</si>
  <si>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</si>
  <si>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</si>
  <si>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</si>
  <si>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</si>
  <si>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</si>
  <si>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</si>
  <si>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</si>
  <si>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</si>
  <si>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</si>
  <si>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</si>
  <si>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</si>
  <si>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</si>
  <si>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</si>
  <si>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</si>
  <si>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</si>
  <si>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</si>
  <si>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</si>
  <si>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</si>
  <si>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</si>
  <si>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</si>
  <si>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</si>
  <si>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</si>
  <si>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</si>
  <si>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</si>
  <si>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</si>
  <si>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</si>
  <si>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</si>
  <si>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</si>
  <si>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</si>
  <si>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</si>
  <si>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</si>
  <si>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</si>
  <si>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</si>
  <si>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</si>
  <si>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</si>
  <si>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</si>
  <si>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</si>
  <si>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</si>
  <si>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</si>
  <si>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</si>
  <si>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</si>
  <si>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</si>
  <si>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</si>
  <si>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</si>
  <si>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</si>
  <si>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</si>
  <si>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</si>
  <si>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</si>
  <si>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</si>
  <si>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</si>
  <si>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</si>
  <si>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</si>
  <si>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</si>
  <si>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</si>
  <si>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</si>
  <si>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</si>
  <si>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</si>
  <si>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</si>
  <si>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</si>
  <si>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</si>
  <si>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</si>
  <si>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</si>
  <si>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</si>
  <si>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</si>
  <si>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</si>
  <si>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</si>
  <si>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</si>
  <si>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</si>
  <si>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</si>
  <si>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</si>
  <si>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</si>
  <si>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</si>
  <si>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</si>
  <si>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</si>
  <si>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</si>
  <si>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</si>
  <si>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</si>
  <si>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</si>
  <si>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</si>
  <si>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</si>
  <si>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</si>
  <si>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</si>
  <si>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</si>
  <si>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</si>
  <si>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</si>
  <si>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</si>
  <si>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</si>
  <si>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</si>
  <si>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</si>
  <si>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</si>
  <si>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</si>
  <si>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</si>
  <si>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</si>
  <si>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</si>
  <si>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</si>
  <si>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</si>
  <si>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</si>
  <si>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</si>
  <si>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</si>
  <si>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</si>
  <si>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</si>
  <si>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</si>
  <si>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</si>
  <si>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</si>
  <si>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</si>
  <si>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</si>
  <si>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</si>
  <si>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</si>
  <si>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</si>
  <si>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</si>
  <si>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</si>
  <si>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</si>
  <si>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</si>
  <si>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</si>
  <si>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</si>
  <si>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</si>
  <si>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</si>
  <si>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</si>
  <si>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</si>
  <si>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</si>
  <si>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</si>
  <si>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</si>
  <si>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</si>
  <si>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</si>
  <si>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</si>
  <si>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</si>
  <si>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</si>
  <si>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</si>
  <si>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</si>
  <si>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</si>
  <si>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</si>
  <si>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</si>
  <si>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</si>
  <si>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</si>
  <si>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</si>
  <si>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</si>
  <si>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</si>
  <si>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</si>
  <si>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</si>
  <si>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</si>
  <si>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</si>
  <si>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</si>
  <si>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</si>
  <si>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</si>
  <si>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</si>
  <si>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</si>
  <si>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</si>
  <si>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</si>
  <si>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</si>
  <si>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</si>
  <si>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</si>
  <si>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</si>
  <si>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</si>
  <si>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</si>
  <si>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</si>
  <si>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</si>
  <si>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</si>
  <si>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</si>
  <si>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</si>
  <si>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</si>
  <si>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</si>
  <si>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</si>
  <si>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</si>
  <si>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</si>
  <si>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</si>
  <si>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</si>
  <si>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</si>
  <si>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</si>
  <si>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</si>
  <si>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</si>
  <si>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</si>
  <si>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</si>
  <si>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</si>
  <si>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</si>
  <si>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</si>
  <si>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</si>
  <si>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</si>
  <si>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</si>
  <si>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</si>
  <si>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</si>
  <si>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</si>
  <si>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</si>
  <si>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</si>
  <si>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</si>
  <si>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</si>
  <si>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</si>
  <si>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</si>
  <si>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</si>
  <si>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</si>
  <si>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</si>
  <si>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</si>
  <si>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</si>
  <si>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</si>
  <si>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</si>
  <si>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</si>
  <si>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</si>
  <si>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</si>
  <si>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</si>
  <si>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</si>
  <si>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</si>
  <si>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</si>
  <si>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</si>
  <si>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</si>
  <si>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</si>
  <si>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</si>
  <si>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</si>
  <si>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</si>
  <si>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</si>
  <si>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</si>
  <si>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</si>
  <si>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</si>
  <si>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</si>
  <si>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</si>
  <si>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</si>
  <si>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</si>
  <si>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</si>
  <si>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</si>
  <si>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</si>
  <si>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</si>
  <si>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</si>
  <si>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</si>
  <si>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</si>
  <si>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</si>
  <si>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</si>
  <si>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</si>
  <si>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</si>
  <si>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</si>
  <si>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</si>
  <si>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</si>
  <si>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</si>
  <si>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</si>
  <si>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</si>
  <si>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</si>
  <si>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</si>
  <si>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</si>
  <si>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</si>
  <si>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</si>
  <si>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</si>
  <si>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</si>
  <si>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</si>
  <si>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</si>
  <si>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</si>
  <si>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</si>
  <si>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</si>
  <si>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</si>
  <si>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</si>
  <si>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</si>
  <si>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</si>
  <si>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</si>
  <si>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</si>
  <si>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</si>
  <si>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</si>
  <si>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</si>
  <si>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</si>
  <si>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</si>
  <si>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</si>
  <si>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</si>
  <si>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</si>
  <si>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</si>
  <si>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</si>
  <si>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</si>
  <si>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</si>
  <si>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</si>
  <si>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</si>
  <si>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</si>
  <si>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</si>
  <si>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</si>
  <si>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</si>
  <si>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</si>
  <si>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</si>
  <si>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</si>
  <si>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</si>
  <si>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</si>
  <si>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</si>
  <si>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</si>
  <si>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</si>
  <si>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</si>
  <si>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</si>
  <si>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</si>
  <si>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</si>
  <si>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</si>
  <si>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</si>
  <si>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</si>
  <si>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</si>
  <si>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</si>
  <si>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</si>
  <si>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</si>
  <si>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</si>
  <si>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</si>
  <si>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</si>
  <si>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</si>
  <si>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</si>
  <si>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</si>
  <si>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</si>
  <si>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</si>
  <si>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</si>
  <si>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</si>
  <si>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</si>
  <si>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</si>
  <si>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</si>
  <si>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</si>
  <si>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</si>
  <si>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</si>
  <si>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</si>
  <si>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</si>
  <si>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</si>
  <si>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</si>
  <si>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</si>
  <si>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</si>
  <si>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</si>
  <si>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</si>
  <si>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</si>
  <si>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</si>
  <si>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</si>
  <si>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</si>
  <si>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</si>
  <si>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</si>
  <si>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</si>
  <si>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</si>
  <si>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</si>
  <si>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</si>
  <si>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</si>
  <si>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</si>
  <si>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</si>
  <si>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</si>
  <si>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</si>
  <si>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</si>
  <si>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</si>
  <si>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</si>
  <si>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</si>
  <si>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</si>
  <si>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</si>
  <si>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</si>
  <si>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</si>
  <si>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</si>
  <si>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</si>
  <si>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</si>
  <si>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</si>
  <si>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</si>
  <si>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</si>
  <si>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</si>
  <si>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</si>
  <si>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</si>
  <si>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</si>
  <si>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</si>
  <si>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</si>
  <si>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</si>
  <si>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</si>
  <si>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</si>
  <si>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</si>
  <si>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</si>
  <si>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</si>
  <si>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</si>
  <si>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</si>
  <si>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</si>
  <si>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</si>
  <si>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</si>
  <si>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</si>
  <si>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</si>
  <si>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</si>
  <si>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</si>
  <si>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</si>
  <si>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</si>
  <si>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</si>
  <si>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</si>
  <si>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</si>
  <si>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</si>
  <si>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</si>
  <si>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</si>
  <si>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</si>
  <si>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</si>
  <si>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</si>
  <si>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</si>
  <si>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</si>
  <si>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</si>
  <si>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</si>
  <si>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</si>
  <si>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</si>
  <si>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</si>
  <si>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</si>
  <si>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</si>
  <si>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</si>
  <si>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</si>
  <si>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</si>
  <si>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</si>
  <si>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</si>
  <si>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</si>
  <si>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</si>
  <si>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</si>
  <si>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</si>
  <si>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</si>
  <si>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</si>
  <si>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</si>
  <si>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</si>
  <si>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</si>
  <si>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</si>
  <si>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</si>
  <si>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</si>
  <si>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</si>
  <si>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</si>
  <si>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</si>
  <si>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</si>
  <si>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</si>
  <si>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</si>
  <si>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</si>
  <si>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</si>
  <si>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</si>
  <si>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</si>
  <si>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</si>
  <si>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</si>
  <si>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</si>
  <si>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</si>
  <si>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</si>
  <si>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</si>
  <si>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</si>
  <si>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</si>
  <si>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</si>
  <si>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</si>
  <si>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</si>
  <si>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</si>
  <si>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</si>
  <si>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</si>
  <si>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</si>
  <si>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</si>
  <si>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</si>
  <si>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</si>
  <si>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</si>
  <si>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</si>
  <si>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</si>
  <si>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</si>
  <si>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</si>
  <si>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</si>
  <si>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</si>
  <si>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</si>
  <si>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</si>
  <si>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</si>
  <si>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</si>
  <si>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</si>
  <si>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</si>
  <si>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</si>
  <si>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</si>
  <si>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</si>
  <si>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</si>
  <si>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</si>
  <si>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</si>
  <si>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</si>
  <si>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</si>
  <si>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</si>
  <si>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</si>
  <si>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</si>
  <si>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</si>
  <si>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</si>
  <si>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</si>
  <si>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</si>
  <si>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</si>
  <si>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</si>
  <si>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</si>
  <si>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</si>
  <si>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</si>
  <si>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</si>
  <si>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</si>
  <si>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</si>
  <si>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</si>
  <si>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</si>
  <si>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</si>
  <si>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</si>
  <si>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</si>
  <si>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</si>
  <si>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</si>
  <si>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</si>
  <si>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</si>
  <si>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</si>
  <si>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</si>
  <si>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</si>
  <si>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</si>
  <si>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</si>
  <si>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</si>
  <si>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</si>
  <si>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</si>
  <si>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</si>
  <si>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</si>
  <si>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</si>
  <si>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</si>
  <si>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</si>
  <si>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</si>
  <si>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</si>
  <si>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</si>
  <si>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</si>
  <si>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</si>
  <si>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</si>
  <si>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</si>
  <si>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</si>
  <si>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</si>
  <si>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</si>
  <si>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</si>
  <si>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</si>
  <si>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</si>
  <si>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</si>
  <si>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</si>
  <si>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</si>
  <si>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</si>
  <si>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</si>
  <si>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</si>
  <si>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</si>
  <si>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</si>
  <si>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</si>
  <si>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</si>
  <si>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</si>
  <si>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</si>
  <si>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</si>
  <si>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</si>
  <si>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</si>
  <si>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</si>
  <si>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</si>
  <si>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</si>
  <si>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</si>
  <si>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</si>
  <si>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</si>
  <si>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</si>
  <si>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</si>
  <si>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</si>
  <si>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</si>
  <si>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</si>
  <si>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</si>
  <si>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</si>
  <si>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</si>
  <si>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</si>
  <si>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</si>
  <si>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</si>
  <si>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</si>
  <si>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</si>
  <si>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</si>
  <si>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</si>
  <si>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</si>
  <si>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</si>
  <si>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</si>
  <si>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</si>
  <si>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</si>
  <si>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</si>
  <si>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</si>
  <si>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</si>
  <si>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</si>
  <si>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</si>
  <si>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</si>
  <si>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</si>
  <si>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</si>
  <si>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</si>
  <si>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</si>
  <si>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</si>
  <si>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</si>
  <si>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</si>
  <si>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</si>
  <si>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</si>
  <si>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</si>
  <si>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</si>
  <si>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</si>
  <si>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</si>
  <si>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</si>
  <si>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</si>
  <si>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</si>
  <si>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</si>
  <si>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</si>
  <si>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</si>
  <si>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</si>
  <si>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</si>
  <si>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</si>
  <si>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</si>
  <si>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</si>
  <si>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</si>
  <si>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</si>
  <si>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</si>
  <si>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</si>
  <si>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</si>
  <si>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</si>
  <si>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</si>
  <si>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</si>
  <si>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</si>
  <si>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</si>
  <si>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</si>
  <si>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</si>
  <si>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</si>
  <si>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</si>
  <si>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</si>
  <si>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</si>
  <si>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</si>
  <si>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</si>
  <si>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</si>
  <si>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</si>
  <si>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</si>
  <si>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</si>
  <si>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</si>
  <si>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</si>
  <si>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</si>
  <si>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</si>
  <si>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</si>
  <si>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</si>
  <si>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</si>
  <si>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</si>
  <si>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</si>
  <si>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</si>
  <si>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</si>
  <si>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</si>
  <si>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</si>
  <si>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</si>
  <si>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</si>
  <si>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</si>
  <si>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</si>
  <si>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</si>
  <si>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</si>
  <si>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</si>
  <si>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</si>
  <si>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</si>
  <si>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</si>
  <si>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</si>
  <si>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</si>
  <si>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</si>
  <si>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</si>
  <si>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</si>
  <si>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</si>
  <si>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</si>
  <si>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</si>
  <si>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</si>
  <si>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</si>
  <si>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</si>
  <si>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</si>
  <si>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</si>
  <si>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</si>
  <si>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</si>
  <si>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</si>
  <si>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</si>
  <si>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</si>
  <si>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</si>
  <si>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</si>
  <si>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</si>
  <si>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</si>
  <si>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</si>
  <si>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</si>
  <si>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</si>
  <si>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</si>
  <si>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</si>
  <si>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</si>
  <si>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</si>
  <si>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</si>
  <si>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</si>
  <si>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</si>
  <si>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</si>
  <si>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</si>
  <si>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</si>
  <si>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</si>
  <si>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</si>
  <si>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</si>
  <si>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</si>
  <si>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</si>
  <si>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</si>
  <si>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</si>
  <si>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</si>
  <si>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</si>
  <si>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</si>
  <si>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</si>
  <si>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</si>
  <si>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</si>
  <si>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</si>
  <si>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</si>
  <si>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</si>
  <si>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</si>
  <si>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</si>
  <si>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</si>
  <si>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</si>
  <si>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</si>
  <si>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</si>
  <si>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</si>
  <si>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</si>
  <si>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</si>
  <si>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</si>
  <si>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</si>
  <si>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</si>
  <si>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</si>
  <si>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</si>
  <si>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</si>
  <si>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</si>
  <si>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</si>
  <si>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</si>
  <si>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</si>
  <si>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</si>
  <si>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</si>
  <si>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</si>
  <si>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</si>
  <si>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</si>
  <si>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</si>
  <si>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</si>
  <si>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</si>
  <si>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</si>
  <si>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</si>
  <si>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</si>
  <si>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</si>
  <si>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</si>
  <si>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</si>
  <si>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</si>
  <si>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</si>
  <si>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</si>
  <si>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</si>
  <si>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</si>
  <si>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</si>
  <si>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</si>
  <si>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</si>
  <si>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</si>
  <si>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</si>
  <si>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</si>
  <si>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</si>
  <si>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</si>
  <si>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</si>
  <si>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</si>
  <si>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</si>
  <si>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</si>
  <si>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</si>
  <si>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</si>
  <si>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</si>
  <si>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</si>
  <si>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</si>
  <si>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</si>
  <si>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</si>
  <si>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</si>
  <si>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</si>
  <si>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</si>
  <si>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</si>
  <si>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</si>
  <si>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</si>
  <si>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</si>
  <si>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</si>
  <si>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</si>
  <si>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</si>
  <si>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</si>
  <si>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</si>
  <si>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</si>
  <si>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</si>
  <si>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</si>
  <si>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</si>
  <si>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</si>
  <si>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</si>
  <si>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</si>
  <si>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</si>
  <si>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</si>
  <si>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</si>
  <si>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</si>
  <si>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</si>
  <si>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</si>
  <si>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</si>
  <si>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</si>
  <si>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</si>
  <si>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</si>
  <si>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</si>
  <si>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</si>
  <si>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</si>
  <si>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</si>
  <si>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</si>
  <si>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</si>
  <si>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</si>
  <si>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</si>
  <si>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</si>
  <si>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</si>
  <si>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</si>
  <si>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</si>
  <si>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</si>
  <si>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</si>
  <si>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</si>
  <si>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</si>
  <si>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</si>
  <si>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</si>
  <si>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</si>
  <si>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</si>
  <si>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</si>
  <si>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</si>
  <si>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</si>
  <si>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</si>
  <si>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</si>
  <si>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</si>
  <si>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</si>
  <si>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</si>
  <si>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</si>
  <si>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</si>
  <si>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</si>
  <si>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</si>
  <si>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</si>
  <si>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</si>
  <si>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</si>
  <si>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</si>
  <si>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</si>
  <si>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</si>
  <si>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</si>
  <si>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</si>
  <si>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</si>
  <si>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</si>
  <si>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</si>
  <si>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</si>
  <si>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</si>
  <si>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</si>
  <si>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</si>
  <si>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</si>
  <si>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</si>
  <si>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</si>
  <si>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</si>
  <si>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</si>
  <si>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</si>
  <si>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</si>
  <si>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</si>
  <si>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</si>
  <si>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</si>
  <si>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</si>
  <si>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</si>
  <si>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</si>
  <si>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</si>
  <si>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</si>
  <si>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</si>
  <si>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</si>
  <si>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</si>
  <si>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</si>
  <si>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</si>
  <si>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</si>
  <si>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</si>
  <si>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</si>
  <si>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</si>
  <si>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</si>
  <si>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</si>
  <si>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</si>
  <si>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</si>
  <si>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</si>
  <si>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</si>
  <si>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</si>
  <si>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</si>
  <si>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</si>
  <si>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</si>
  <si>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</si>
  <si>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</si>
  <si>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</si>
  <si>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</si>
  <si>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</si>
  <si>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</si>
  <si>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</si>
  <si>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</si>
  <si>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</si>
  <si>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</si>
  <si>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</si>
  <si>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</si>
  <si>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</si>
  <si>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</si>
  <si>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</si>
  <si>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</si>
  <si>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</si>
  <si>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</si>
  <si>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</si>
  <si>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</si>
  <si>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</si>
  <si>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</si>
  <si>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</si>
  <si>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</si>
  <si>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</si>
  <si>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</si>
  <si>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</si>
  <si>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</si>
  <si>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</si>
  <si>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</si>
  <si>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</si>
  <si>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</si>
  <si>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</si>
  <si>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</si>
  <si>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</si>
  <si>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</si>
  <si>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</si>
  <si>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</si>
  <si>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</si>
  <si>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</si>
  <si>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</si>
  <si>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</si>
  <si>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</si>
  <si>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</si>
  <si>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</si>
  <si>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</si>
  <si>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</si>
  <si>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</si>
  <si>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</si>
  <si>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</si>
  <si>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</si>
  <si>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</si>
  <si>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</si>
  <si>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</si>
  <si>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</si>
  <si>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</si>
  <si>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</si>
  <si>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</si>
  <si>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</si>
  <si>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</si>
  <si>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</si>
  <si>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</si>
  <si>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</si>
  <si>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</si>
  <si>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</si>
  <si>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</si>
  <si>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</si>
  <si>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</si>
  <si>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</si>
  <si>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</si>
  <si>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</si>
  <si>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</si>
  <si>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</si>
  <si>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</si>
  <si>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</si>
  <si>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</si>
  <si>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</si>
  <si>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</si>
  <si>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</si>
  <si>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</si>
  <si>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</si>
  <si>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</si>
  <si>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</si>
  <si>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</si>
  <si>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</si>
  <si>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</si>
  <si>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</si>
  <si>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</si>
  <si>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</si>
  <si>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</si>
  <si>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</si>
  <si>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</si>
  <si>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</si>
  <si>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</si>
  <si>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</si>
  <si>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</si>
  <si>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</si>
  <si>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</si>
  <si>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</si>
  <si>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</si>
  <si>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</si>
  <si>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</si>
  <si>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</si>
  <si>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</si>
  <si>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</si>
  <si>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</si>
  <si>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</si>
  <si>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</si>
  <si>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</si>
  <si>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</si>
  <si>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</si>
  <si>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</si>
  <si>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</si>
  <si>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</si>
  <si>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</si>
  <si>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</si>
  <si>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</si>
  <si>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</si>
  <si>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</si>
  <si>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</si>
  <si>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</si>
  <si>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</si>
  <si>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</si>
  <si>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</si>
  <si>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</si>
  <si>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</si>
  <si>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</si>
  <si>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</si>
  <si>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</si>
  <si>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</si>
  <si>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</si>
  <si>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</si>
  <si>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</si>
  <si>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</si>
  <si>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</si>
  <si>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</si>
  <si>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</si>
  <si>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</si>
  <si>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</si>
  <si>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</si>
  <si>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</si>
  <si>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</si>
  <si>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</si>
  <si>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</si>
  <si>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</si>
  <si>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</si>
  <si>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</si>
  <si>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</si>
  <si>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</si>
  <si>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</si>
  <si>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</si>
  <si>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</si>
  <si>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</si>
  <si>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</si>
  <si>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</si>
  <si>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</si>
  <si>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</si>
  <si>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</si>
  <si>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</si>
  <si>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</si>
  <si>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</si>
  <si>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</si>
  <si>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</si>
  <si>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</si>
  <si>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</si>
  <si>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</si>
  <si>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</si>
  <si>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</si>
  <si>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</si>
  <si>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</si>
  <si>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</si>
  <si>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</si>
  <si>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</si>
  <si>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</si>
  <si>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</si>
  <si>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</si>
  <si>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</si>
  <si>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</si>
  <si>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</si>
  <si>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</si>
  <si>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</si>
  <si>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</si>
  <si>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</si>
  <si>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</si>
  <si>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</si>
  <si>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</si>
  <si>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</si>
  <si>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</si>
  <si>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</si>
  <si>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</si>
  <si>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</si>
  <si>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</si>
  <si>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</si>
  <si>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</si>
  <si>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</si>
  <si>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</si>
  <si>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</si>
  <si>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</si>
  <si>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</si>
  <si>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</si>
  <si>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</si>
  <si>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</si>
  <si>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</si>
  <si>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</si>
  <si>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</si>
  <si>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</si>
  <si>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</si>
  <si>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</si>
  <si>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</si>
  <si>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</si>
  <si>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</si>
  <si>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</si>
  <si>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</si>
  <si>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</si>
  <si>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</si>
  <si>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</si>
  <si>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</si>
  <si>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</si>
  <si>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</si>
  <si>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</si>
  <si>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</si>
  <si>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</si>
  <si>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</si>
  <si>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</si>
  <si>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</si>
  <si>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</si>
  <si>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</si>
  <si>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</si>
  <si>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</si>
  <si>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</si>
  <si>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</si>
  <si>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</si>
  <si>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</si>
  <si>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</si>
  <si>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</si>
  <si>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</si>
  <si>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</si>
  <si>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</si>
  <si>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</si>
  <si>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</si>
  <si>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</si>
  <si>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</si>
  <si>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</si>
  <si>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</si>
  <si>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</si>
  <si>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</si>
  <si>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</si>
  <si>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</si>
  <si>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</si>
  <si>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</si>
  <si>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</si>
  <si>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</si>
  <si>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</si>
  <si>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</si>
  <si>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</si>
  <si>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</si>
  <si>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</si>
  <si>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</si>
  <si>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</si>
  <si>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</si>
  <si>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</si>
  <si>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</si>
  <si>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</si>
  <si>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</si>
  <si>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</si>
  <si>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</si>
  <si>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</si>
  <si>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</si>
  <si>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</si>
  <si>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</si>
  <si>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</si>
  <si>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</si>
  <si>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</si>
  <si>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</si>
  <si>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</si>
  <si>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</si>
  <si>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</si>
  <si>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</si>
  <si>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</si>
  <si>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</si>
  <si>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</si>
  <si>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</si>
  <si>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</si>
  <si>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</si>
  <si>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</si>
  <si>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</si>
  <si>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</si>
  <si>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</si>
  <si>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</si>
  <si>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</si>
  <si>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</si>
  <si>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</si>
  <si>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</si>
  <si>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</si>
  <si>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</si>
  <si>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</si>
  <si>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</si>
  <si>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</si>
  <si>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</si>
  <si>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</si>
  <si>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</si>
  <si>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</si>
  <si>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</si>
  <si>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</si>
  <si>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</si>
  <si>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</si>
  <si>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</si>
  <si>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</si>
  <si>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</si>
  <si>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</si>
  <si>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</si>
  <si>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</si>
  <si>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</si>
  <si>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</si>
  <si>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</si>
  <si>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</si>
  <si>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</si>
  <si>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</si>
  <si>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</si>
  <si>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</si>
  <si>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</si>
  <si>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</si>
  <si>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</si>
  <si>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</si>
  <si>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</si>
  <si>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</si>
  <si>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</si>
  <si>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</si>
  <si>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</si>
  <si>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</si>
  <si>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</si>
  <si>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</si>
  <si>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</si>
  <si>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</si>
  <si>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</si>
  <si>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</si>
  <si>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</si>
  <si>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</si>
  <si>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</si>
  <si>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</si>
  <si>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</si>
  <si>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</si>
  <si>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</si>
  <si>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</si>
  <si>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</si>
  <si>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</si>
  <si>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</si>
  <si>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</si>
  <si>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</si>
  <si>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</si>
  <si>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</si>
  <si>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</si>
  <si>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</si>
  <si>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</si>
  <si>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</si>
  <si>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</si>
  <si>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</si>
  <si>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</si>
  <si>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</si>
  <si>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</si>
  <si>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</si>
  <si>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</si>
  <si>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</si>
  <si>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</si>
  <si>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</si>
  <si>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</si>
  <si>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</si>
  <si>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</si>
  <si>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</si>
  <si>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</si>
  <si>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</si>
  <si>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</si>
  <si>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</si>
  <si>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</si>
  <si>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</si>
  <si>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</si>
  <si>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</si>
  <si>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</si>
  <si>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</si>
  <si>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</si>
  <si>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</si>
  <si>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</si>
  <si>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</si>
  <si>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</si>
  <si>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</si>
  <si>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</si>
  <si>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</si>
  <si>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</si>
  <si>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</si>
  <si>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</si>
  <si>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</si>
  <si>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</si>
  <si>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</si>
  <si>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</si>
  <si>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</si>
  <si>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</si>
  <si>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</si>
  <si>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</si>
  <si>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</si>
  <si>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</si>
  <si>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</si>
  <si>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</si>
  <si>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</si>
  <si>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</si>
  <si>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</si>
  <si>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</si>
  <si>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</si>
  <si>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</si>
  <si>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</si>
  <si>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</si>
  <si>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</si>
  <si>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</si>
  <si>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</si>
  <si>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</si>
  <si>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</si>
  <si>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</si>
  <si>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</si>
  <si>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</si>
  <si>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</si>
  <si>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</si>
  <si>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</si>
  <si>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</si>
  <si>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</si>
  <si>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</si>
  <si>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</si>
  <si>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</si>
  <si>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</si>
  <si>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</si>
  <si>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</si>
  <si>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</si>
  <si>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</si>
  <si>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</si>
  <si>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</si>
  <si>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</si>
  <si>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</si>
  <si>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</si>
  <si>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</si>
  <si>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</si>
  <si>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</si>
  <si>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</si>
  <si>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</si>
  <si>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</si>
  <si>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</si>
  <si>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</si>
  <si>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</si>
  <si>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</si>
  <si>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</si>
  <si>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</si>
  <si>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</si>
  <si>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</si>
  <si>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</si>
  <si>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</si>
  <si>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</si>
  <si>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</si>
  <si>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</si>
  <si>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</si>
  <si>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</si>
  <si>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</si>
  <si>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</si>
  <si>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</si>
  <si>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</si>
  <si>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</si>
  <si>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</si>
  <si>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</si>
  <si>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</si>
  <si>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</si>
  <si>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</si>
  <si>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</si>
  <si>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</si>
  <si>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</si>
  <si>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</si>
  <si>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</si>
  <si>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</si>
  <si>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</si>
  <si>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</si>
  <si>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</si>
  <si>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</si>
  <si>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</si>
  <si>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</si>
  <si>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</si>
  <si>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</si>
  <si>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</si>
  <si>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</si>
  <si>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</si>
  <si>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</si>
  <si>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</si>
  <si>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</si>
  <si>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</si>
  <si>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</si>
  <si>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</si>
  <si>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</si>
  <si>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</si>
  <si>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</si>
  <si>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</si>
  <si>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</si>
  <si>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</si>
  <si>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</si>
  <si>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</si>
  <si>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</si>
  <si>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</si>
  <si>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</si>
  <si>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</si>
  <si>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</si>
  <si>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</si>
  <si>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</si>
  <si>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</si>
  <si>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</si>
  <si>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</si>
  <si>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</si>
  <si>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</si>
  <si>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</si>
  <si>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</si>
  <si>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</si>
  <si>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</si>
  <si>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</si>
  <si>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</si>
  <si>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</si>
  <si>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</si>
  <si>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</si>
  <si>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</si>
  <si>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</si>
  <si>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</si>
  <si>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</si>
  <si>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</si>
  <si>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</si>
  <si>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</si>
  <si>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</si>
  <si>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</si>
  <si>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</si>
  <si>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</si>
  <si>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</si>
  <si>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</si>
  <si>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</si>
  <si>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</si>
  <si>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</si>
  <si>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</si>
  <si>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</si>
  <si>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</si>
  <si>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</si>
  <si>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</si>
  <si>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</si>
  <si>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</si>
  <si>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</si>
  <si>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</si>
  <si>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</si>
  <si>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</si>
  <si>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</si>
  <si>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</si>
  <si>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</si>
  <si>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</si>
  <si>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</si>
  <si>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</si>
  <si>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</si>
  <si>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</si>
  <si>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</si>
  <si>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</si>
  <si>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</si>
  <si>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</si>
  <si>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</si>
  <si>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</si>
  <si>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</si>
  <si>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</si>
  <si>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</si>
  <si>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</si>
  <si>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</si>
  <si>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</si>
  <si>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</si>
  <si>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</si>
  <si>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</si>
  <si>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</si>
  <si>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</si>
  <si>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</si>
  <si>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</si>
  <si>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</si>
  <si>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</si>
  <si>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</si>
  <si>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</si>
  <si>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</si>
  <si>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</si>
  <si>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</si>
  <si>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</si>
  <si>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</si>
  <si>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</si>
  <si>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</si>
  <si>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</si>
  <si>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</si>
  <si>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</si>
  <si>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</si>
  <si>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</si>
  <si>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</si>
  <si>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</si>
  <si>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</si>
  <si>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</si>
  <si>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</si>
  <si>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</si>
  <si>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</si>
  <si>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</si>
  <si>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</si>
  <si>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</si>
  <si>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</si>
  <si>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</si>
  <si>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</si>
  <si>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</si>
  <si>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</si>
  <si>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</si>
  <si>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</si>
  <si>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</si>
  <si>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</si>
  <si>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</si>
  <si>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</si>
  <si>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</si>
  <si>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</si>
  <si>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</si>
  <si>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</si>
  <si>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</si>
  <si>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</si>
  <si>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</si>
  <si>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</si>
  <si>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</si>
  <si>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</si>
  <si>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</si>
  <si>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</si>
  <si>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</si>
  <si>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</si>
  <si>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</si>
  <si>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</si>
  <si>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</si>
  <si>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</si>
  <si>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</si>
  <si>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</si>
  <si>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</si>
  <si>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</si>
  <si>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</si>
  <si>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</si>
  <si>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</si>
  <si>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</si>
  <si>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</si>
  <si>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</si>
  <si>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</si>
  <si>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</si>
  <si>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</si>
  <si>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</si>
  <si>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</si>
  <si>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</si>
  <si>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</si>
  <si>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</si>
  <si>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</si>
  <si>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</si>
  <si>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</si>
  <si>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</si>
  <si>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</si>
  <si>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</si>
  <si>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</si>
  <si>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</si>
  <si>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</si>
  <si>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</si>
  <si>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</si>
  <si>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</si>
  <si>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</si>
  <si>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</si>
  <si>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</si>
  <si>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</si>
  <si>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</si>
  <si>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</si>
  <si>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</si>
  <si>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</si>
  <si>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</si>
  <si>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</si>
  <si>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</si>
  <si>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</si>
  <si>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</si>
  <si>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</si>
  <si>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</si>
  <si>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</si>
  <si>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</si>
  <si>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</si>
  <si>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</si>
  <si>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</si>
  <si>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</si>
  <si>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</si>
  <si>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</si>
  <si>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</si>
  <si>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</si>
  <si>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</si>
  <si>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</si>
  <si>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</si>
  <si>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</si>
  <si>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</si>
  <si>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</si>
  <si>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</si>
  <si>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</si>
  <si>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</si>
  <si>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</si>
  <si>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</si>
  <si>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</si>
  <si>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</si>
  <si>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</si>
  <si>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</si>
  <si>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</si>
  <si>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</si>
  <si>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</si>
  <si>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</si>
  <si>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</si>
  <si>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</si>
  <si>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</si>
  <si>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</si>
  <si>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</si>
  <si>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</si>
  <si>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</si>
  <si>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</si>
  <si>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</si>
  <si>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</si>
  <si>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</si>
  <si>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</si>
  <si>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</si>
  <si>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</si>
  <si>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</si>
  <si>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</si>
  <si>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</si>
  <si>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</si>
  <si>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</si>
  <si>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</si>
  <si>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</si>
  <si>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</si>
  <si>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</si>
  <si>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</si>
  <si>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</si>
  <si>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</si>
  <si>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</si>
  <si>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</si>
  <si>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</si>
  <si>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</si>
  <si>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</si>
  <si>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</si>
  <si>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</si>
  <si>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</si>
  <si>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</si>
  <si>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</si>
  <si>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</si>
  <si>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</si>
  <si>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</si>
  <si>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</si>
  <si>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</si>
  <si>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</si>
  <si>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</si>
  <si>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</si>
  <si>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</si>
  <si>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</si>
  <si>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</si>
  <si>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</si>
  <si>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</si>
  <si>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</si>
  <si>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</si>
  <si>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</si>
  <si>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</si>
  <si>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</si>
  <si>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</si>
  <si>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</si>
  <si>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</si>
  <si>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</si>
  <si>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</si>
  <si>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</si>
  <si>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</si>
  <si>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</si>
  <si>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</si>
  <si>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</si>
  <si>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</si>
  <si>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</si>
  <si>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</si>
  <si>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</si>
  <si>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</si>
  <si>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</si>
  <si>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</si>
  <si>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</si>
  <si>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</si>
  <si>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</si>
  <si>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</si>
  <si>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</si>
  <si>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</si>
  <si>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</si>
  <si>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</si>
  <si>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</si>
  <si>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</si>
  <si>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</si>
  <si>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</si>
  <si>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</si>
  <si>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</si>
  <si>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</si>
  <si>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</si>
  <si>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</si>
  <si>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</si>
  <si>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</si>
  <si>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</si>
  <si>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</si>
  <si>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</si>
  <si>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</si>
  <si>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</si>
  <si>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</si>
  <si>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</si>
  <si>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</si>
  <si>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</si>
  <si>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</si>
  <si>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</si>
  <si>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</si>
  <si>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</si>
  <si>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</si>
  <si>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</si>
  <si>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</si>
  <si>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</si>
  <si>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</si>
  <si>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</si>
  <si>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</si>
  <si>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</si>
  <si>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</si>
  <si>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</si>
  <si>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</si>
  <si>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</si>
  <si>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</si>
  <si>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</si>
  <si>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</si>
  <si>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</si>
  <si>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</si>
  <si>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</si>
  <si>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</si>
  <si>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</si>
  <si>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</si>
  <si>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</si>
  <si>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</si>
  <si>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</si>
  <si>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</si>
  <si>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</si>
  <si>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</si>
  <si>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</si>
  <si>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</si>
  <si>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</si>
  <si>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</si>
  <si>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</si>
  <si>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</si>
  <si>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</si>
  <si>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</si>
  <si>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</si>
  <si>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</si>
  <si>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</si>
  <si>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</si>
  <si>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</si>
  <si>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</si>
  <si>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</si>
  <si>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</si>
  <si>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</si>
  <si>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</si>
  <si>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</si>
  <si>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</si>
  <si>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</si>
  <si>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</si>
  <si>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</si>
  <si>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</si>
  <si>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</si>
  <si>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</si>
  <si>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</si>
  <si>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</si>
  <si>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</si>
  <si>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</si>
  <si>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</si>
  <si>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</si>
  <si>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</si>
  <si>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</si>
  <si>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</si>
  <si>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</si>
  <si>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</si>
  <si>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</si>
  <si>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</si>
  <si>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</si>
  <si>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</si>
  <si>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</si>
  <si>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</si>
  <si>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</si>
  <si>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</si>
  <si>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</si>
  <si>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</si>
  <si>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</si>
  <si>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</si>
  <si>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</si>
  <si>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</si>
  <si>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</si>
  <si>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</si>
  <si>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</si>
  <si>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</si>
  <si>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</si>
  <si>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</si>
  <si>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</si>
  <si>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</si>
  <si>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</si>
  <si>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</si>
  <si>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</si>
  <si>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</si>
  <si>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</si>
  <si>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</si>
  <si>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</si>
  <si>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</si>
  <si>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</si>
  <si>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</si>
  <si>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</si>
  <si>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</si>
  <si>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</si>
  <si>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</si>
  <si>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</si>
  <si>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</si>
  <si>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</si>
  <si>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</si>
  <si>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</si>
  <si>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</si>
  <si>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</si>
  <si>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</si>
  <si>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</si>
  <si>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</si>
  <si>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</si>
  <si>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</si>
  <si>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</si>
  <si>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</si>
  <si>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</si>
  <si>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</si>
  <si>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</si>
  <si>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</si>
  <si>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</si>
  <si>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</si>
  <si>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</si>
  <si>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</si>
  <si>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</si>
  <si>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</si>
  <si>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</si>
  <si>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</si>
  <si>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</si>
  <si>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</si>
  <si>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</si>
  <si>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</si>
  <si>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</si>
  <si>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</si>
  <si>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</si>
  <si>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</si>
  <si>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</si>
  <si>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</si>
  <si>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</si>
  <si>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</si>
  <si>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</si>
  <si>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</si>
  <si>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</si>
  <si>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</si>
  <si>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</si>
  <si>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</si>
  <si>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</si>
  <si>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</si>
  <si>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</si>
  <si>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</si>
  <si>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</si>
  <si>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</si>
  <si>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</si>
  <si>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</si>
  <si>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</si>
  <si>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</si>
  <si>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</si>
  <si>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</si>
  <si>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</si>
  <si>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</si>
  <si>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</si>
  <si>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</si>
  <si>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</si>
  <si>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</si>
  <si>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</si>
  <si>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</si>
  <si>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</si>
  <si>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</si>
  <si>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</si>
  <si>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</si>
  <si>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</si>
  <si>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</si>
  <si>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</si>
  <si>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</si>
  <si>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</si>
  <si>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</si>
  <si>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</si>
  <si>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</si>
  <si>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</si>
  <si>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</si>
  <si>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</si>
  <si>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</si>
  <si>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</si>
  <si>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</si>
  <si>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</si>
  <si>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</si>
  <si>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</si>
  <si>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</si>
  <si>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</si>
  <si>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</si>
  <si>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</si>
  <si>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</si>
  <si>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</si>
  <si>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</si>
  <si>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</si>
  <si>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</si>
  <si>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</si>
  <si>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</si>
  <si>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</si>
  <si>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</si>
  <si>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</si>
  <si>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</si>
  <si>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</si>
  <si>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</si>
  <si>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</si>
  <si>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</si>
  <si>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</si>
  <si>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</si>
  <si>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</si>
  <si>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</si>
  <si>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</si>
  <si>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</si>
  <si>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</si>
  <si>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</si>
  <si>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</si>
  <si>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</si>
  <si>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</si>
  <si>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</si>
  <si>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</si>
  <si>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</si>
  <si>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</si>
  <si>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</si>
  <si>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</si>
  <si>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</si>
  <si>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</si>
  <si>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</si>
  <si>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</si>
  <si>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</si>
  <si>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</si>
  <si>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</si>
  <si>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</si>
  <si>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</si>
  <si>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</si>
  <si>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</si>
  <si>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</si>
  <si>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</si>
  <si>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</si>
  <si>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</si>
  <si>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</si>
  <si>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</si>
  <si>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</si>
  <si>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</si>
  <si>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</si>
  <si>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</si>
  <si>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</si>
  <si>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</si>
  <si>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</si>
  <si>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</si>
  <si>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</si>
  <si>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</si>
  <si>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</si>
  <si>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</si>
  <si>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</si>
  <si>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</si>
  <si>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</si>
  <si>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</si>
  <si>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</si>
  <si>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</si>
  <si>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</si>
  <si>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</si>
  <si>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</si>
  <si>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</si>
  <si>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</si>
  <si>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</si>
  <si>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</si>
  <si>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</si>
  <si>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</si>
  <si>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</si>
  <si>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</si>
  <si>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</si>
  <si>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</si>
  <si>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</si>
  <si>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</si>
  <si>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</si>
  <si>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</si>
  <si>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</si>
  <si>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</si>
  <si>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</si>
  <si>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</si>
  <si>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</si>
  <si>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</si>
  <si>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</si>
  <si>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</si>
  <si>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</si>
  <si>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</si>
  <si>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</si>
  <si>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</si>
  <si>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</si>
  <si>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</si>
  <si>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</si>
  <si>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</si>
  <si>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</si>
  <si>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</si>
  <si>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</si>
  <si>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</si>
  <si>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</si>
  <si>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</si>
  <si>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</si>
  <si>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</si>
  <si>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</si>
  <si>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</si>
  <si>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</si>
  <si>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</si>
  <si>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</si>
  <si>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</si>
  <si>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</si>
  <si>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</si>
  <si>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</si>
  <si>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</si>
  <si>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</si>
  <si>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</si>
  <si>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</si>
  <si>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</si>
  <si>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</si>
  <si>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</si>
  <si>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</si>
  <si>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</si>
  <si>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</si>
  <si>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</si>
  <si>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</si>
  <si>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</si>
  <si>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</si>
  <si>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</si>
  <si>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</si>
  <si>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</si>
  <si>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</si>
  <si>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</si>
  <si>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</si>
  <si>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</si>
  <si>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</si>
  <si>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</si>
  <si>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</si>
  <si>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</si>
  <si>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</si>
  <si>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</si>
  <si>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</si>
  <si>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</si>
  <si>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</si>
  <si>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</si>
  <si>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</si>
  <si>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</si>
  <si>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</si>
  <si>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</si>
  <si>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</si>
  <si>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</si>
  <si>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</si>
  <si>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</si>
  <si>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</si>
  <si>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</si>
  <si>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</si>
  <si>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</si>
  <si>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</si>
  <si>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</si>
  <si>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</si>
  <si>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</si>
  <si>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</si>
  <si>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</si>
  <si>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</si>
  <si>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</si>
  <si>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</si>
  <si>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</si>
  <si>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</si>
  <si>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</si>
  <si>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</si>
  <si>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</si>
  <si>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</si>
  <si>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</si>
  <si>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</si>
  <si>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</si>
  <si>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</si>
  <si>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</si>
  <si>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</si>
  <si>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</si>
  <si>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</si>
  <si>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</si>
  <si>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</si>
  <si>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</si>
  <si>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</si>
  <si>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</si>
  <si>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</si>
  <si>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</si>
  <si>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</si>
  <si>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</si>
  <si>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</si>
  <si>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</si>
  <si>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</si>
  <si>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</si>
  <si>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</si>
  <si>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</si>
  <si>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</si>
  <si>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</si>
  <si>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</si>
  <si>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</si>
  <si>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</si>
  <si>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</si>
  <si>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</si>
  <si>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</si>
  <si>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</si>
  <si>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</si>
  <si>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</si>
  <si>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</si>
  <si>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</si>
  <si>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</si>
  <si>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</si>
  <si>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</si>
  <si>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</si>
  <si>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</si>
  <si>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</si>
  <si>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</si>
  <si>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</si>
  <si>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</si>
  <si>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</si>
  <si>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</si>
  <si>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</si>
  <si>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</si>
  <si>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</si>
  <si>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</si>
  <si>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</si>
  <si>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</si>
  <si>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</si>
  <si>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</si>
  <si>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</si>
  <si>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</si>
  <si>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</si>
  <si>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</si>
  <si>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</si>
  <si>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</si>
  <si>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</si>
  <si>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</si>
  <si>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</si>
  <si>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</si>
  <si>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</si>
  <si>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</si>
  <si>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</si>
  <si>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</si>
  <si>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</si>
  <si>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</si>
  <si>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</si>
  <si>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</si>
  <si>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</si>
  <si>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</si>
  <si>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</si>
  <si>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</si>
  <si>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</si>
  <si>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</si>
  <si>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</si>
  <si>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</si>
  <si>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</si>
  <si>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</si>
  <si>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</si>
  <si>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</si>
  <si>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</si>
  <si>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</si>
  <si>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</si>
  <si>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</si>
  <si>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</si>
  <si>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</si>
  <si>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</si>
  <si>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</si>
  <si>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</si>
  <si>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</si>
  <si>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</si>
  <si>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</si>
  <si>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</si>
  <si>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</si>
  <si>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</si>
  <si>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</si>
  <si>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</si>
  <si>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</si>
  <si>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</si>
  <si>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</si>
  <si>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</si>
  <si>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</si>
  <si>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</si>
  <si>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</si>
  <si>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</si>
  <si>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</si>
  <si>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</si>
  <si>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</si>
  <si>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</si>
  <si>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</si>
  <si>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</si>
  <si>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</si>
  <si>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</si>
  <si>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</si>
  <si>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</si>
  <si>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</si>
  <si>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</si>
  <si>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</si>
  <si>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</si>
  <si>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</si>
  <si>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</si>
  <si>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</si>
  <si>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</si>
  <si>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</si>
  <si>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</si>
  <si>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</si>
  <si>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</si>
  <si>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</si>
  <si>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</si>
  <si>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</si>
  <si>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</si>
  <si>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</si>
  <si>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</si>
  <si>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</si>
  <si>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</si>
  <si>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</si>
  <si>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</si>
  <si>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</si>
  <si>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</si>
  <si>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</si>
  <si>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</si>
  <si>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</si>
  <si>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</si>
  <si>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</si>
  <si>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</si>
  <si>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</si>
  <si>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</si>
  <si>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</si>
  <si>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</si>
  <si>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</si>
  <si>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</si>
  <si>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</si>
  <si>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</si>
  <si>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</si>
  <si>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</si>
  <si>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</si>
  <si>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</si>
  <si>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</si>
  <si>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</si>
  <si>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</si>
  <si>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</si>
  <si>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</si>
  <si>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</si>
  <si>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</si>
  <si>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</si>
  <si>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</si>
  <si>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</si>
  <si>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</si>
  <si>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</si>
  <si>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</si>
  <si>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</si>
  <si>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</si>
  <si>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</si>
  <si>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</si>
  <si>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</si>
  <si>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</si>
  <si>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</si>
  <si>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</si>
  <si>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</si>
  <si>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</si>
  <si>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</si>
  <si>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</si>
  <si>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</si>
  <si>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</si>
  <si>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</si>
  <si>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</si>
  <si>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</si>
  <si>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</si>
  <si>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</si>
  <si>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</si>
  <si>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</si>
  <si>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</si>
  <si>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</si>
  <si>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</si>
  <si>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</si>
  <si>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</si>
  <si>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</si>
  <si>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</si>
  <si>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</si>
  <si>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</si>
  <si>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</si>
  <si>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</si>
  <si>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</si>
  <si>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</si>
  <si>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</si>
  <si>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</si>
  <si>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</si>
  <si>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</si>
  <si>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</si>
  <si>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</si>
  <si>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</si>
  <si>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</si>
  <si>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</si>
  <si>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</si>
  <si>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</si>
  <si>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</si>
  <si>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</si>
  <si>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</si>
  <si>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</si>
  <si>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</si>
  <si>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</si>
  <si>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</si>
  <si>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</si>
  <si>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</si>
  <si>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</si>
  <si>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</si>
  <si>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</si>
  <si>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</si>
  <si>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</si>
  <si>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</si>
  <si>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</si>
  <si>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</si>
  <si>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</si>
  <si>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</si>
  <si>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</si>
  <si>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</si>
  <si>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</si>
  <si>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</si>
  <si>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</si>
  <si>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</si>
  <si>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</si>
  <si>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</si>
  <si>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</si>
  <si>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</si>
  <si>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</si>
  <si>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</si>
  <si>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</si>
  <si>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</si>
  <si>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</si>
  <si>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</si>
  <si>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</si>
  <si>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</si>
  <si>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</si>
  <si>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</si>
  <si>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</si>
  <si>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</si>
  <si>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</si>
  <si>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</si>
  <si>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</si>
  <si>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</si>
  <si>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</si>
  <si>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</si>
  <si>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</si>
  <si>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</si>
  <si>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</si>
  <si>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</si>
  <si>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</si>
  <si>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</si>
  <si>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</si>
  <si>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</si>
  <si>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</si>
  <si>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</si>
  <si>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</si>
  <si>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</si>
  <si>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</si>
  <si>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</si>
  <si>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</si>
  <si>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</si>
  <si>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</si>
  <si>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</si>
  <si>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</si>
  <si>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</si>
  <si>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</si>
  <si>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</si>
  <si>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</si>
  <si>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</si>
  <si>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</si>
  <si>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</si>
  <si>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</si>
  <si>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</si>
  <si>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</si>
  <si>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</si>
  <si>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</si>
  <si>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</si>
  <si>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</si>
  <si>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</si>
  <si>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</si>
  <si>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</si>
  <si>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</si>
  <si>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</si>
  <si>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</si>
  <si>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</si>
  <si>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</si>
  <si>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</si>
  <si>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</si>
  <si>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</si>
  <si>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</si>
  <si>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</si>
  <si>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</si>
  <si>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</si>
  <si>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</si>
  <si>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</si>
  <si>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</si>
  <si>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</si>
  <si>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</si>
  <si>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</si>
  <si>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</si>
  <si>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</si>
  <si>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</si>
  <si>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</si>
  <si>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</si>
  <si>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</si>
  <si>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</si>
  <si>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</si>
  <si>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</si>
  <si>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</si>
  <si>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</si>
  <si>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</si>
  <si>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</si>
  <si>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</si>
  <si>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</si>
  <si>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</si>
  <si>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</si>
  <si>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</si>
  <si>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</si>
  <si>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</si>
  <si>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</si>
  <si>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</si>
  <si>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</si>
  <si>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</si>
  <si>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</si>
  <si>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</si>
  <si>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</si>
  <si>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</si>
  <si>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</si>
  <si>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</si>
  <si>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</si>
  <si>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</si>
  <si>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</si>
  <si>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</si>
  <si>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</si>
  <si>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</si>
  <si>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</si>
  <si>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</si>
  <si>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</si>
  <si>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</si>
  <si>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</si>
  <si>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</si>
  <si>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</si>
  <si>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</si>
  <si>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</si>
  <si>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</si>
  <si>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</si>
  <si>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</si>
  <si>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</si>
  <si>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</si>
  <si>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</si>
  <si>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</si>
  <si>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</si>
  <si>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</si>
  <si>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</si>
  <si>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</si>
  <si>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</si>
  <si>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</si>
  <si>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</si>
  <si>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</si>
  <si>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</si>
  <si>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</si>
  <si>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</si>
  <si>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</si>
  <si>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</si>
  <si>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</si>
  <si>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</si>
  <si>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</si>
  <si>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</si>
  <si>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</si>
  <si>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</si>
  <si>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</si>
  <si>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</si>
  <si>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</si>
  <si>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</si>
  <si>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</si>
  <si>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</si>
  <si>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</si>
  <si>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</si>
  <si>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</si>
  <si>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</si>
  <si>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</si>
  <si>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</si>
  <si>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</si>
  <si>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</si>
  <si>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</si>
  <si>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</si>
  <si>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</si>
  <si>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</si>
  <si>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</si>
  <si>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</si>
  <si>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</si>
  <si>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</si>
  <si>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</si>
  <si>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</si>
  <si>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</si>
  <si>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</si>
  <si>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</si>
  <si>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</si>
  <si>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</si>
  <si>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</si>
  <si>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</si>
  <si>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</si>
  <si>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</si>
  <si>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</si>
  <si>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</si>
  <si>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</si>
  <si>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</si>
  <si>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</si>
  <si>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</si>
  <si>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</si>
  <si>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</si>
  <si>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</si>
  <si>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</si>
  <si>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</si>
  <si>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</si>
  <si>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</si>
  <si>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</si>
  <si>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</si>
  <si>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</si>
  <si>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</si>
  <si>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</si>
  <si>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</si>
  <si>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</si>
  <si>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</si>
  <si>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</si>
  <si>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</si>
  <si>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</si>
  <si>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</si>
  <si>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</si>
  <si>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</si>
  <si>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</si>
  <si>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</si>
  <si>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</si>
  <si>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</si>
  <si>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</si>
  <si>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</si>
  <si>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</si>
  <si>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</si>
  <si>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</si>
  <si>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</si>
  <si>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</si>
  <si>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</si>
  <si>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</si>
  <si>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</si>
  <si>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</si>
  <si>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</si>
  <si>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</si>
  <si>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</si>
  <si>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</si>
  <si>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</si>
  <si>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</si>
  <si>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</si>
  <si>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</si>
  <si>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</si>
  <si>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</si>
  <si>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</si>
  <si>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</si>
  <si>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</si>
  <si>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</si>
  <si>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</si>
  <si>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</si>
  <si>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</si>
  <si>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</si>
  <si>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</si>
  <si>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</si>
  <si>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</si>
  <si>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</si>
  <si>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</si>
  <si>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</si>
  <si>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</si>
  <si>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</si>
  <si>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</si>
  <si>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</si>
  <si>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</si>
  <si>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</si>
  <si>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</si>
  <si>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</si>
  <si>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</si>
  <si>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</si>
  <si>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</si>
  <si>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</si>
  <si>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</si>
  <si>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</si>
  <si>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</si>
  <si>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</si>
  <si>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</si>
  <si>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</si>
  <si>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</si>
  <si>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</si>
  <si>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</si>
  <si>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</si>
  <si>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</si>
  <si>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</si>
  <si>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</si>
  <si>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</si>
  <si>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</si>
  <si>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</si>
  <si>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</si>
  <si>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</si>
  <si>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</si>
  <si>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</si>
  <si>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</si>
  <si>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</si>
  <si>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</si>
  <si>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</si>
  <si>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</si>
  <si>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</si>
  <si>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</si>
  <si>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</si>
  <si>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</si>
  <si>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</si>
  <si>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</si>
  <si>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</si>
  <si>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</si>
  <si>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</si>
  <si>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</si>
  <si>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</si>
  <si>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</si>
  <si>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</si>
  <si>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</si>
  <si>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</si>
  <si>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</si>
  <si>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</si>
  <si>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</si>
  <si>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</si>
  <si>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</si>
  <si>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</si>
  <si>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</si>
  <si>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</si>
  <si>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</si>
  <si>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</si>
  <si>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</si>
  <si>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</si>
  <si>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</si>
  <si>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</si>
  <si>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</si>
  <si>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</si>
  <si>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</si>
  <si>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</si>
  <si>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</si>
  <si>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</si>
  <si>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</si>
  <si>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</si>
  <si>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</si>
  <si>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</si>
  <si>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</si>
  <si>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</si>
  <si>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</si>
  <si>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</si>
  <si>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</si>
  <si>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</si>
  <si>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</si>
  <si>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</si>
  <si>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</si>
  <si>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</si>
  <si>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</si>
  <si>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</si>
  <si>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</si>
  <si>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</si>
  <si>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</si>
  <si>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</si>
  <si>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</si>
  <si>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</si>
  <si>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</si>
  <si>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</si>
  <si>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</si>
  <si>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</si>
  <si>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</si>
  <si>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</si>
  <si>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</si>
  <si>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</si>
  <si>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</si>
  <si>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</si>
  <si>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</si>
  <si>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</si>
  <si>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</si>
  <si>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</si>
  <si>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</si>
  <si>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</si>
  <si>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</si>
  <si>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</si>
  <si>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</si>
  <si>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</si>
  <si>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</si>
  <si>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</si>
  <si>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</si>
  <si>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</si>
  <si>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</si>
  <si>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</si>
  <si>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</si>
  <si>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</si>
  <si>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</si>
  <si>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</si>
  <si>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</si>
  <si>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</si>
  <si>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</si>
  <si>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</si>
  <si>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</si>
  <si>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</si>
  <si>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</si>
  <si>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</si>
  <si>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</si>
  <si>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</si>
  <si>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</si>
  <si>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</si>
  <si>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</si>
  <si>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</si>
  <si>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</si>
  <si>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</si>
  <si>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</si>
  <si>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</si>
  <si>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</si>
  <si>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</si>
  <si>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</si>
  <si>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</si>
  <si>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</si>
  <si>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</si>
  <si>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</si>
  <si>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</si>
  <si>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</si>
  <si>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</si>
  <si>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</si>
  <si>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</si>
  <si>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</si>
  <si>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</si>
  <si>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</si>
  <si>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</si>
  <si>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</si>
  <si>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</si>
  <si>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</si>
  <si>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</si>
  <si>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</si>
  <si>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</si>
  <si>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</si>
  <si>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</si>
  <si>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</si>
  <si>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</si>
  <si>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</si>
  <si>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</si>
  <si>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</si>
  <si>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</si>
  <si>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</si>
  <si>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</si>
  <si>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</si>
  <si>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</si>
  <si>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</si>
  <si>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</si>
  <si>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</si>
  <si>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</si>
  <si>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</si>
  <si>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</si>
  <si>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</si>
  <si>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</si>
  <si>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</si>
  <si>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</si>
  <si>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</si>
  <si>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</si>
  <si>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</si>
  <si>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</si>
  <si>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</si>
  <si>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</si>
  <si>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</si>
  <si>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</si>
  <si>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</si>
  <si>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</si>
  <si>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</si>
  <si>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</si>
  <si>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</si>
  <si>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</si>
  <si>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</si>
  <si>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</si>
  <si>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</si>
  <si>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</si>
  <si>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</si>
  <si>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</si>
  <si>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</si>
  <si>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</si>
  <si>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</si>
  <si>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</si>
  <si>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</si>
  <si>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</si>
  <si>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</si>
  <si>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</si>
  <si>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</si>
  <si>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</si>
  <si>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</si>
  <si>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</si>
  <si>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</si>
  <si>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</si>
  <si>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</si>
  <si>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</si>
  <si>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</si>
  <si>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</si>
  <si>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</si>
  <si>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</si>
  <si>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</si>
  <si>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</si>
  <si>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</si>
  <si>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</si>
  <si>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</si>
  <si>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</si>
  <si>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</si>
  <si>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</si>
  <si>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</si>
  <si>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</si>
  <si>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</si>
  <si>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</si>
  <si>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</si>
  <si>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</si>
  <si>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</si>
  <si>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</si>
  <si>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</si>
  <si>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</si>
  <si>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</si>
  <si>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</si>
  <si>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</si>
  <si>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</si>
  <si>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</si>
  <si>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</si>
  <si>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</si>
  <si>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</si>
  <si>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</si>
  <si>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</si>
  <si>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</si>
  <si>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</si>
  <si>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</si>
  <si>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</si>
  <si>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</si>
  <si>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</si>
  <si>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</si>
  <si>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</si>
  <si>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</si>
  <si>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</si>
  <si>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</si>
  <si>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</si>
  <si>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</si>
  <si>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</si>
  <si>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</si>
  <si>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</si>
  <si>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</si>
  <si>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</si>
  <si>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</si>
  <si>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</si>
  <si>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</si>
  <si>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</si>
  <si>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</si>
  <si>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</si>
  <si>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</si>
  <si>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</si>
  <si>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</si>
  <si>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</si>
  <si>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</si>
  <si>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</si>
  <si>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</si>
  <si>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</si>
  <si>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</si>
  <si>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</si>
  <si>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</si>
  <si>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</si>
  <si>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</si>
  <si>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</si>
  <si>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</si>
  <si>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</si>
  <si>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</si>
  <si>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</si>
  <si>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</si>
  <si>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</si>
  <si>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</si>
  <si>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</si>
  <si>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</si>
  <si>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</si>
  <si>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</si>
  <si>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</si>
  <si>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</si>
  <si>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</si>
  <si>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</si>
  <si>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</si>
  <si>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</si>
  <si>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</si>
  <si>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</si>
  <si>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</si>
  <si>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</si>
  <si>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</si>
  <si>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</si>
  <si>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</si>
  <si>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</si>
  <si>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</si>
  <si>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</si>
  <si>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</si>
  <si>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</si>
  <si>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</si>
  <si>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</si>
  <si>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</si>
  <si>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</si>
  <si>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</si>
  <si>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</si>
  <si>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</si>
  <si>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</si>
  <si>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</si>
  <si>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</si>
  <si>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</si>
  <si>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</si>
  <si>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</si>
  <si>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</si>
  <si>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</si>
  <si>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</si>
  <si>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</si>
  <si>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</si>
  <si>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</si>
  <si>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</si>
  <si>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</si>
  <si>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</si>
  <si>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</si>
  <si>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</si>
  <si>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</si>
  <si>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</si>
  <si>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</si>
  <si>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</si>
  <si>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</si>
  <si>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</si>
  <si>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</si>
  <si>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</si>
  <si>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</si>
  <si>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</si>
  <si>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</si>
  <si>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</si>
  <si>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</si>
  <si>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</si>
  <si>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</si>
  <si>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</si>
  <si>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</si>
  <si>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</si>
  <si>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</si>
  <si>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</si>
  <si>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</si>
  <si>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</si>
  <si>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</si>
  <si>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</si>
  <si>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</si>
  <si>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</si>
  <si>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</si>
  <si>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</si>
  <si>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</si>
  <si>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</si>
  <si>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</si>
  <si>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</si>
  <si>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</si>
  <si>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</si>
  <si>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</si>
  <si>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</si>
  <si>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</si>
  <si>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</si>
  <si>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</si>
  <si>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</si>
  <si>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</si>
  <si>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</si>
  <si>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</si>
  <si>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</si>
  <si>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</si>
  <si>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</si>
  <si>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</si>
  <si>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</si>
  <si>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</si>
  <si>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</si>
  <si>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</si>
  <si>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</si>
  <si>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</si>
  <si>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</si>
  <si>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</si>
  <si>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</si>
  <si>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</si>
  <si>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</si>
  <si>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</si>
  <si>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</si>
  <si>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</si>
  <si>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</si>
  <si>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</si>
  <si>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</si>
  <si>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</si>
  <si>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</si>
  <si>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</si>
  <si>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</si>
  <si>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</si>
  <si>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</si>
  <si>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</si>
  <si>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</si>
  <si>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</si>
  <si>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</si>
  <si>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</si>
  <si>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</si>
  <si>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</si>
  <si>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</si>
  <si>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</si>
  <si>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</si>
  <si>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</si>
  <si>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</si>
  <si>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</si>
  <si>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</si>
  <si>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</si>
  <si>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</si>
  <si>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</si>
  <si>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</si>
  <si>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</si>
  <si>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</si>
  <si>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</si>
  <si>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</si>
  <si>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</si>
  <si>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</si>
  <si>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</si>
  <si>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</si>
  <si>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</si>
  <si>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</si>
  <si>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</si>
  <si>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</si>
  <si>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</si>
  <si>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</si>
  <si>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</si>
  <si>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</si>
  <si>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</si>
  <si>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</si>
  <si>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</si>
  <si>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</si>
  <si>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</si>
  <si>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</si>
  <si>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</si>
  <si>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</si>
  <si>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</si>
  <si>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</si>
  <si>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</si>
  <si>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</si>
  <si>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</si>
  <si>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</si>
  <si>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</si>
  <si>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</si>
  <si>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</si>
  <si>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</si>
  <si>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</si>
  <si>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</si>
  <si>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</si>
  <si>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</si>
  <si>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</si>
  <si>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</si>
  <si>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</si>
  <si>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</si>
  <si>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</si>
  <si>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</si>
  <si>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</si>
  <si>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</si>
  <si>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</si>
  <si>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</si>
  <si>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</si>
  <si>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</si>
  <si>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</si>
  <si>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</si>
  <si>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</si>
  <si>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</si>
  <si>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</si>
  <si>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</si>
  <si>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</si>
  <si>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</si>
  <si>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</si>
  <si>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</si>
  <si>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</si>
  <si>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</si>
  <si>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</si>
  <si>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</si>
  <si>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</si>
  <si>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</si>
  <si>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</si>
  <si>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</si>
  <si>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</si>
  <si>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</si>
  <si>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</si>
  <si>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</si>
  <si>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</si>
  <si>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</si>
  <si>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</si>
  <si>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</si>
  <si>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</si>
  <si>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</si>
  <si>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</si>
  <si>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</si>
  <si>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</si>
  <si>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</si>
  <si>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</si>
  <si>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</si>
  <si>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</si>
  <si>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</si>
  <si>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</si>
  <si>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</si>
  <si>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</si>
  <si>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</si>
  <si>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</si>
  <si>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</si>
  <si>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</si>
  <si>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</si>
  <si>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</si>
  <si>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</si>
  <si>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</si>
  <si>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</si>
  <si>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</si>
  <si>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</si>
  <si>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</si>
  <si>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</si>
  <si>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</si>
  <si>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</si>
  <si>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</si>
  <si>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</si>
  <si>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</si>
  <si>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</si>
  <si>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</si>
  <si>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</si>
  <si>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</si>
  <si>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</si>
  <si>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</si>
  <si>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</si>
  <si>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</si>
  <si>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</si>
  <si>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</si>
  <si>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</si>
  <si>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</si>
  <si>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</si>
  <si>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</si>
  <si>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</si>
  <si>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</si>
  <si>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</si>
  <si>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</si>
  <si>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</si>
  <si>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</si>
  <si>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</si>
  <si>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</si>
  <si>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</si>
  <si>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</si>
  <si>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</si>
  <si>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</si>
  <si>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</si>
  <si>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</si>
  <si>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</si>
  <si>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</si>
  <si>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</si>
  <si>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</si>
  <si>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</si>
  <si>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</si>
  <si>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</si>
  <si>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</si>
  <si>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</si>
  <si>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</si>
  <si>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</si>
  <si>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</si>
  <si>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</si>
  <si>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</si>
  <si>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</si>
  <si>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</si>
  <si>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</si>
  <si>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</si>
  <si>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</si>
  <si>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</si>
  <si>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</si>
  <si>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</si>
  <si>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</si>
  <si>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</si>
  <si>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</si>
  <si>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</si>
  <si>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</si>
  <si>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</si>
  <si>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</si>
  <si>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</si>
  <si>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</si>
  <si>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</si>
  <si>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</si>
  <si>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</si>
  <si>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</si>
  <si>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</si>
  <si>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</si>
  <si>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</si>
  <si>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</si>
  <si>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</si>
  <si>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</si>
  <si>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</si>
  <si>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</si>
  <si>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</si>
  <si>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</si>
  <si>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</si>
  <si>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</si>
  <si>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</si>
  <si>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</si>
  <si>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</si>
  <si>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</si>
  <si>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</si>
  <si>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</si>
  <si>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</si>
  <si>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</si>
  <si>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</si>
  <si>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</si>
  <si>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</si>
  <si>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</si>
  <si>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</si>
  <si>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</si>
  <si>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</si>
  <si>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</si>
  <si>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</si>
  <si>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</si>
  <si>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</si>
  <si>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</si>
  <si>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</si>
  <si>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</si>
  <si>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</si>
  <si>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</si>
  <si>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</si>
  <si>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</si>
  <si>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</si>
  <si>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</si>
  <si>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</si>
  <si>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</si>
  <si>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</si>
  <si>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</si>
  <si>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</si>
  <si>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</si>
  <si>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</si>
  <si>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</si>
  <si>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</si>
  <si>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</si>
  <si>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</si>
  <si>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</si>
  <si>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</si>
  <si>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</si>
  <si>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</si>
  <si>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</si>
  <si>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</si>
  <si>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</si>
  <si>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</si>
  <si>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</si>
  <si>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</si>
  <si>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</si>
  <si>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</si>
  <si>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</si>
  <si>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</si>
  <si>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</si>
  <si>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</si>
  <si>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</si>
  <si>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</si>
  <si>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</si>
  <si>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</si>
  <si>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</si>
  <si>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</si>
  <si>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</si>
  <si>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</si>
  <si>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</si>
  <si>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</si>
  <si>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</si>
  <si>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</si>
  <si>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</si>
  <si>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</si>
  <si>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</si>
  <si>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</si>
  <si>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</si>
  <si>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</si>
  <si>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</si>
  <si>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</si>
  <si>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</si>
  <si>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</si>
  <si>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</si>
  <si>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</si>
  <si>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</si>
  <si>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</si>
  <si>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</si>
  <si>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</si>
  <si>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</si>
  <si>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</si>
  <si>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</si>
  <si>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</si>
  <si>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</si>
  <si>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</si>
  <si>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</si>
  <si>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</si>
  <si>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</si>
  <si>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</si>
  <si>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</si>
  <si>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</si>
  <si>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</si>
  <si>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</si>
  <si>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</si>
  <si>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</si>
  <si>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</si>
  <si>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</si>
  <si>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</si>
  <si>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</si>
  <si>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</si>
  <si>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</si>
  <si>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</si>
  <si>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</si>
  <si>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</si>
  <si>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</si>
  <si>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</si>
  <si>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</si>
  <si>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</si>
  <si>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</si>
  <si>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</si>
  <si>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</si>
  <si>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</si>
  <si>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</si>
  <si>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</si>
  <si>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</si>
  <si>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</si>
  <si>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</si>
  <si>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</si>
  <si>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</si>
  <si>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</si>
  <si>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</si>
  <si>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</si>
  <si>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</si>
  <si>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</si>
  <si>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</si>
  <si>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</si>
  <si>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</si>
  <si>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</si>
  <si>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</si>
  <si>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</si>
  <si>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</si>
  <si>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</si>
  <si>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</si>
  <si>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</si>
  <si>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</si>
  <si>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</si>
  <si>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</si>
  <si>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</si>
  <si>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</si>
  <si>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</si>
  <si>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</si>
  <si>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</si>
  <si>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</si>
  <si>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</si>
  <si>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</si>
  <si>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</si>
  <si>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</si>
  <si>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</si>
  <si>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</si>
  <si>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</si>
  <si>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</si>
  <si>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</si>
  <si>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</si>
  <si>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</si>
  <si>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</si>
  <si>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</si>
  <si>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</si>
  <si>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</si>
  <si>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</si>
  <si>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</si>
  <si>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</si>
  <si>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</si>
  <si>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</si>
  <si>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</si>
  <si>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</si>
  <si>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</si>
  <si>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</si>
  <si>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</si>
  <si>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</si>
  <si>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</si>
  <si>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</si>
  <si>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</si>
  <si>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</si>
  <si>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</si>
  <si>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</si>
  <si>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</si>
  <si>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</si>
  <si>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</si>
  <si>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</si>
  <si>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</si>
  <si>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</si>
  <si>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</si>
  <si>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</si>
  <si>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</si>
  <si>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</si>
  <si>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</si>
  <si>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</si>
  <si>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</si>
  <si>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</si>
  <si>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</si>
  <si>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</si>
  <si>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</si>
  <si>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</si>
  <si>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</si>
  <si>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</si>
  <si>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</si>
  <si>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</si>
  <si>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</si>
  <si>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</si>
  <si>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</si>
  <si>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</si>
  <si>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</si>
  <si>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</si>
  <si>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</si>
  <si>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</si>
  <si>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</si>
  <si>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</si>
  <si>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</si>
  <si>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</si>
  <si>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</si>
  <si>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</si>
  <si>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</si>
  <si>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</si>
  <si>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</si>
  <si>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</si>
  <si>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</si>
  <si>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</si>
  <si>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</si>
  <si>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</si>
  <si>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</si>
  <si>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</si>
  <si>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</si>
  <si>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</si>
  <si>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</si>
  <si>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</si>
  <si>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</si>
  <si>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</si>
  <si>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</si>
  <si>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</si>
  <si>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</si>
  <si>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</si>
  <si>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</si>
  <si>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</si>
  <si>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</si>
  <si>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</si>
  <si>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</si>
  <si>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</si>
  <si>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</si>
  <si>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</si>
  <si>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</si>
  <si>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</si>
  <si>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</si>
  <si>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</si>
  <si>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</si>
  <si>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</si>
  <si>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</si>
  <si>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</si>
  <si>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</si>
  <si>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</si>
  <si>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</si>
  <si>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</si>
  <si>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</si>
  <si>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</si>
  <si>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</si>
  <si>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</si>
  <si>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</si>
  <si>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</si>
  <si>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</si>
  <si>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</si>
  <si>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</si>
  <si>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</si>
  <si>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</si>
  <si>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</si>
  <si>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</si>
  <si>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</si>
  <si>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</si>
  <si>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</si>
  <si>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</si>
  <si>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</si>
  <si>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</si>
  <si>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</si>
  <si>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</si>
  <si>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</si>
  <si>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</si>
  <si>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</si>
  <si>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</si>
  <si>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</si>
  <si>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</si>
  <si>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</si>
  <si>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</si>
  <si>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</si>
  <si>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</si>
  <si>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</si>
  <si>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</si>
  <si>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</si>
  <si>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</si>
  <si>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</si>
  <si>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</si>
  <si>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</si>
  <si>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</si>
  <si>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</si>
  <si>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</si>
  <si>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</si>
  <si>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</si>
  <si>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</si>
  <si>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</si>
  <si>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</si>
  <si>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</si>
  <si>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</si>
  <si>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</si>
  <si>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</si>
  <si>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</si>
  <si>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</si>
  <si>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</si>
  <si>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</si>
  <si>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</si>
  <si>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</si>
  <si>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</si>
  <si>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</si>
  <si>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</si>
  <si>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</si>
  <si>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</si>
  <si>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</si>
  <si>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</si>
  <si>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</si>
  <si>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</si>
  <si>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</si>
  <si>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</si>
  <si>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</si>
  <si>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</si>
  <si>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</si>
  <si>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</si>
  <si>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</si>
  <si>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</si>
  <si>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</si>
  <si>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</si>
  <si>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</si>
  <si>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</si>
  <si>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</si>
  <si>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</si>
  <si>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</si>
  <si>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</si>
  <si>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</si>
  <si>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</si>
  <si>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</si>
  <si>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</si>
  <si>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</si>
  <si>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</si>
  <si>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</si>
  <si>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</si>
  <si>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</si>
  <si>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</si>
  <si>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</si>
  <si>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</si>
  <si>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</si>
  <si>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</si>
  <si>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</si>
  <si>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</si>
  <si>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</si>
  <si>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</si>
  <si>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</si>
  <si>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</si>
  <si>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</si>
  <si>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</si>
  <si>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</si>
  <si>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</si>
  <si>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</si>
  <si>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</si>
  <si>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</si>
  <si>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</si>
  <si>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</si>
  <si>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</si>
  <si>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</si>
  <si>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</si>
  <si>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</si>
  <si>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</si>
  <si>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</si>
  <si>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</si>
  <si>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</si>
  <si>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</si>
  <si>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</si>
  <si>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</si>
  <si>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</si>
  <si>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</si>
  <si>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</si>
  <si>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</si>
  <si>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</si>
  <si>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</si>
  <si>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</si>
  <si>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</si>
  <si>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</si>
  <si>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</si>
  <si>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</si>
  <si>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</si>
  <si>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</si>
  <si>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</si>
  <si>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</si>
  <si>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</si>
  <si>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</si>
  <si>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</si>
  <si>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</si>
  <si>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</si>
  <si>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</si>
  <si>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</si>
  <si>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</si>
  <si>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</si>
  <si>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</si>
  <si>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</si>
  <si>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</si>
  <si>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</si>
  <si>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</si>
  <si>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</si>
  <si>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</si>
  <si>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</si>
  <si>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</si>
  <si>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</si>
  <si>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</si>
  <si>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</si>
  <si>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</si>
  <si>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</si>
  <si>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</si>
  <si>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</si>
  <si>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</si>
  <si>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</si>
  <si>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</si>
  <si>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</si>
  <si>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</si>
  <si>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</si>
  <si>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</si>
  <si>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</si>
  <si>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</si>
  <si>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</si>
  <si>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</si>
  <si>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</si>
  <si>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</si>
  <si>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</si>
  <si>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</si>
  <si>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</si>
  <si>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</si>
  <si>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</si>
  <si>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</si>
  <si>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</si>
  <si>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</si>
  <si>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</si>
  <si>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</si>
  <si>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</si>
  <si>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</si>
  <si>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</si>
  <si>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</si>
  <si>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</si>
  <si>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</si>
  <si>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</si>
  <si>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</si>
  <si>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</si>
  <si>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</si>
  <si>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</si>
  <si>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</si>
  <si>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</si>
  <si>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</si>
  <si>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</si>
  <si>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</si>
  <si>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</si>
  <si>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</si>
  <si>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</si>
  <si>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</si>
  <si>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</si>
  <si>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</si>
  <si>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</si>
  <si>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</si>
  <si>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</si>
  <si>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</si>
  <si>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</si>
  <si>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</si>
  <si>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</si>
  <si>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</si>
  <si>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</si>
  <si>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</si>
  <si>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</si>
  <si>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</si>
  <si>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</si>
  <si>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</si>
  <si>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</si>
  <si>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</si>
  <si>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</si>
  <si>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</si>
  <si>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</si>
  <si>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</si>
  <si>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</si>
  <si>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</si>
  <si>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</si>
  <si>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</si>
  <si>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</si>
  <si>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</si>
  <si>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</si>
  <si>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</si>
  <si>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</si>
  <si>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</si>
  <si>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</si>
  <si>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</si>
  <si>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</si>
  <si>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</si>
  <si>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</si>
  <si>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</si>
  <si>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</si>
  <si>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</si>
  <si>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</si>
  <si>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</si>
  <si>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</si>
  <si>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</si>
  <si>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</si>
  <si>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</si>
  <si>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</si>
  <si>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</si>
  <si>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</si>
  <si>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</si>
  <si>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</si>
  <si>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</si>
  <si>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</si>
  <si>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</si>
  <si>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</si>
  <si>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</si>
  <si>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</si>
  <si>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</si>
  <si>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</si>
  <si>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</si>
  <si>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</si>
  <si>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</si>
  <si>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</si>
  <si>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</si>
  <si>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</si>
  <si>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</si>
  <si>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</si>
  <si>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</si>
  <si>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</si>
  <si>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</si>
  <si>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</si>
  <si>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</si>
  <si>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</si>
  <si>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</si>
  <si>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</si>
  <si>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</si>
  <si>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</si>
  <si>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</si>
  <si>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</si>
  <si>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</si>
  <si>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</si>
  <si>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</si>
  <si>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</si>
  <si>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</si>
  <si>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</si>
  <si>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</si>
  <si>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</si>
  <si>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</si>
  <si>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</si>
  <si>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</si>
  <si>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</si>
  <si>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</si>
  <si>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</si>
  <si>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</si>
  <si>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</si>
  <si>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</si>
  <si>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</si>
  <si>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</si>
  <si>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</si>
  <si>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</si>
  <si>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</si>
  <si>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</si>
  <si>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</si>
  <si>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</si>
  <si>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</si>
  <si>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</si>
  <si>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</si>
  <si>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</si>
  <si>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</si>
  <si>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</si>
  <si>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</si>
  <si>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</si>
  <si>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</si>
  <si>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</si>
  <si>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</si>
  <si>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</si>
  <si>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</si>
  <si>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</si>
  <si>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</si>
  <si>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</si>
  <si>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</si>
  <si>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</si>
  <si>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</si>
  <si>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</si>
  <si>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</si>
  <si>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</si>
  <si>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</si>
  <si>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</si>
  <si>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</si>
  <si>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</si>
  <si>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</si>
  <si>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</si>
  <si>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</si>
  <si>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</si>
  <si>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</si>
  <si>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</si>
  <si>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</si>
  <si>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</si>
  <si>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</si>
  <si>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</si>
  <si>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</si>
  <si>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</si>
  <si>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</si>
  <si>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</si>
  <si>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</si>
  <si>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</si>
  <si>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</si>
  <si>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</si>
  <si>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</si>
  <si>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</si>
  <si>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</si>
  <si>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</si>
  <si>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</si>
  <si>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</si>
  <si>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</si>
  <si>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</si>
  <si>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</si>
  <si>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</si>
  <si>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</si>
  <si>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</si>
  <si>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</si>
  <si>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</si>
  <si>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</si>
  <si>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</si>
  <si>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</si>
  <si>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</si>
  <si>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</si>
  <si>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</si>
  <si>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</si>
  <si>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</si>
  <si>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</si>
  <si>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</si>
  <si>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</si>
  <si>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</si>
  <si>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</si>
  <si>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</si>
  <si>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</si>
  <si>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</si>
  <si>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</si>
  <si>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</si>
  <si>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</si>
  <si>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</si>
  <si>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</si>
  <si>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</si>
  <si>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</si>
  <si>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</si>
  <si>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</si>
  <si>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</si>
  <si>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</si>
  <si>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</si>
  <si>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</si>
  <si>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</si>
  <si>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</si>
  <si>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</si>
  <si>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</si>
  <si>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</si>
  <si>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</si>
  <si>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</si>
  <si>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</si>
  <si>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</si>
  <si>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</si>
  <si>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</si>
  <si>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</si>
  <si>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</si>
  <si>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</si>
  <si>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</si>
  <si>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</si>
  <si>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</si>
  <si>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</si>
  <si>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</si>
  <si>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</si>
  <si>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</si>
  <si>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</si>
  <si>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</si>
  <si>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</si>
  <si>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</si>
  <si>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</si>
  <si>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</si>
  <si>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</si>
  <si>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</si>
  <si>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</si>
  <si>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</si>
  <si>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</si>
  <si>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</si>
  <si>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</si>
  <si>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</si>
  <si>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</si>
  <si>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</si>
  <si>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</si>
  <si>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</si>
  <si>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</si>
  <si>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</si>
  <si>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</si>
  <si>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</si>
  <si>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</si>
  <si>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</si>
  <si>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</si>
  <si>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</si>
  <si>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</si>
  <si>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</si>
  <si>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</si>
  <si>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</si>
  <si>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</si>
  <si>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</si>
  <si>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</si>
  <si>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</si>
  <si>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</si>
  <si>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</si>
  <si>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</si>
  <si>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</si>
  <si>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</si>
  <si>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</si>
  <si>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</si>
  <si>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</si>
  <si>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</si>
  <si>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</si>
  <si>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</si>
  <si>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</si>
  <si>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</si>
  <si>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</si>
  <si>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</si>
  <si>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</si>
  <si>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</si>
  <si>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</si>
  <si>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</si>
  <si>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</si>
  <si>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</si>
  <si>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</si>
  <si>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</si>
  <si>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</si>
  <si>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</si>
  <si>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</si>
  <si>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</si>
  <si>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</si>
  <si>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</si>
  <si>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</si>
  <si>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</si>
  <si>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</si>
  <si>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</si>
  <si>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</si>
  <si>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</si>
  <si>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</si>
  <si>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</si>
  <si>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</si>
  <si>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</si>
  <si>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</si>
  <si>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</si>
  <si>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</si>
  <si>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</si>
  <si>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</si>
  <si>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</si>
  <si>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</si>
  <si>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</si>
  <si>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</si>
  <si>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</si>
  <si>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</si>
  <si>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</si>
  <si>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</si>
  <si>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</si>
  <si>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</si>
  <si>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</si>
  <si>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</si>
  <si>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</si>
  <si>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</si>
  <si>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</si>
  <si>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</si>
  <si>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</si>
  <si>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</si>
  <si>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</si>
  <si>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</si>
  <si>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</si>
  <si>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</si>
  <si>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</si>
  <si>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</si>
  <si>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</si>
  <si>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</si>
  <si>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</si>
  <si>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</si>
  <si>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</si>
  <si>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</si>
  <si>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</si>
  <si>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</si>
  <si>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</si>
  <si>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</si>
  <si>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</si>
  <si>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</si>
  <si>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</si>
  <si>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</si>
  <si>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</si>
  <si>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</si>
  <si>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</si>
  <si>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</si>
  <si>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</si>
  <si>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</si>
  <si>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</si>
  <si>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</si>
  <si>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</si>
  <si>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</si>
  <si>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</si>
  <si>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</si>
  <si>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</si>
  <si>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</si>
  <si>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</si>
  <si>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</si>
  <si>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</si>
  <si>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</si>
  <si>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</si>
  <si>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</si>
  <si>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</si>
  <si>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</si>
  <si>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</si>
  <si>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</si>
  <si>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</si>
  <si>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</si>
  <si>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</si>
  <si>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</si>
  <si>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</si>
  <si>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</si>
  <si>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</si>
  <si>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</si>
  <si>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</si>
  <si>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</si>
  <si>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</si>
  <si>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</si>
  <si>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</si>
  <si>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</si>
  <si>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</si>
  <si>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</si>
  <si>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</si>
  <si>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</si>
  <si>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</si>
  <si>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</si>
  <si>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</si>
  <si>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</si>
  <si>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</si>
  <si>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</si>
  <si>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</si>
  <si>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</si>
  <si>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</si>
  <si>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</si>
  <si>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</si>
  <si>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</si>
  <si>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</si>
  <si>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</si>
  <si>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</si>
  <si>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</si>
  <si>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</si>
  <si>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</si>
  <si>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</si>
  <si>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</si>
  <si>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</si>
  <si>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</si>
  <si>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</si>
  <si>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</si>
  <si>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</si>
  <si>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</si>
  <si>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</si>
  <si>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</si>
  <si>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</si>
  <si>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</si>
  <si>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</si>
  <si>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</si>
  <si>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</si>
  <si>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</si>
  <si>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</si>
  <si>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</si>
  <si>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</si>
  <si>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</si>
  <si>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</si>
  <si>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</si>
  <si>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</si>
  <si>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</si>
  <si>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</si>
  <si>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</si>
  <si>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</si>
  <si>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</si>
  <si>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</si>
  <si>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</si>
  <si>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</si>
  <si>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</si>
  <si>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</si>
  <si>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</si>
  <si>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</si>
  <si>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</si>
  <si>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</si>
  <si>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</si>
  <si>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</si>
  <si>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</si>
  <si>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</si>
  <si>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</si>
  <si>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</si>
  <si>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</si>
  <si>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</si>
  <si>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</si>
  <si>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</si>
  <si>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</si>
  <si>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</si>
  <si>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</si>
  <si>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</si>
  <si>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</si>
  <si>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</si>
  <si>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</si>
  <si>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</si>
  <si>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</si>
  <si>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</si>
  <si>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</si>
  <si>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</si>
  <si>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</si>
  <si>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</si>
  <si>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</si>
  <si>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</si>
  <si>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</si>
  <si>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</si>
  <si>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</si>
  <si>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</si>
  <si>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</si>
  <si>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</si>
  <si>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</si>
  <si>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</si>
  <si>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</si>
  <si>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</si>
  <si>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</si>
  <si>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</si>
  <si>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</si>
  <si>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</si>
  <si>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</si>
  <si>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</si>
  <si>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</si>
  <si>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</si>
  <si>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</si>
  <si>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</si>
  <si>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</si>
  <si>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</si>
  <si>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</si>
  <si>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</si>
  <si>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</si>
  <si>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</si>
  <si>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</si>
  <si>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</si>
  <si>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</si>
  <si>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</si>
  <si>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</si>
  <si>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</si>
  <si>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</si>
  <si>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</si>
  <si>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</si>
  <si>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</si>
  <si>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</si>
  <si>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</si>
  <si>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</si>
  <si>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</si>
  <si>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</si>
  <si>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</si>
  <si>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</si>
  <si>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</si>
  <si>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</si>
  <si>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</si>
  <si>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</si>
  <si>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</si>
  <si>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</si>
  <si>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</si>
  <si>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</si>
  <si>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</si>
  <si>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</si>
  <si>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</si>
  <si>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</si>
  <si>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</si>
  <si>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</si>
  <si>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</si>
  <si>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</si>
  <si>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</si>
  <si>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</si>
  <si>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</si>
  <si>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</si>
  <si>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</si>
  <si>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</si>
  <si>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</si>
  <si>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</si>
  <si>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</si>
  <si>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</si>
  <si>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</si>
  <si>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</si>
  <si>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</si>
  <si>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</si>
  <si>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</si>
  <si>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</si>
  <si>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</si>
  <si>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</si>
  <si>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</si>
  <si>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</si>
  <si>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</si>
  <si>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</si>
  <si>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</si>
  <si>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</si>
  <si>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</si>
  <si>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</si>
  <si>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</si>
  <si>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</si>
  <si>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</si>
  <si>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</si>
  <si>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</si>
  <si>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</si>
  <si>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</si>
  <si>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</si>
  <si>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</si>
  <si>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</si>
  <si>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</si>
  <si>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</si>
  <si>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</si>
  <si>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</si>
  <si>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</si>
  <si>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</si>
  <si>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</si>
  <si>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</si>
  <si>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</si>
  <si>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</si>
  <si>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</si>
  <si>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</si>
  <si>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</si>
  <si>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</si>
  <si>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</si>
  <si>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</si>
  <si>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</si>
  <si>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</si>
  <si>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</si>
  <si>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</si>
  <si>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</si>
  <si>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</si>
  <si>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</si>
  <si>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</si>
  <si>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</si>
  <si>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</si>
  <si>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</si>
  <si>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</si>
  <si>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</si>
  <si>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</si>
  <si>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</si>
  <si>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</si>
  <si>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</si>
  <si>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</si>
  <si>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</si>
  <si>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</si>
  <si>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</si>
  <si>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</si>
  <si>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</si>
  <si>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</si>
  <si>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</si>
  <si>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</si>
  <si>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</si>
  <si>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</si>
  <si>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</si>
  <si>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</si>
  <si>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</si>
  <si>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</si>
  <si>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</si>
  <si>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</si>
  <si>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</si>
  <si>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</si>
  <si>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</si>
  <si>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</si>
  <si>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</si>
  <si>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</si>
  <si>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</si>
  <si>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</si>
  <si>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</si>
  <si>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</si>
  <si>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</si>
  <si>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</si>
  <si>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</si>
  <si>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</si>
  <si>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</si>
  <si>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</si>
  <si>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</si>
  <si>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</si>
  <si>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</si>
  <si>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</si>
  <si>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</si>
  <si>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</si>
  <si>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</si>
  <si>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</si>
  <si>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</si>
  <si>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</si>
  <si>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</si>
  <si>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</si>
  <si>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</si>
  <si>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</si>
  <si>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</si>
  <si>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</si>
  <si>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</si>
  <si>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</si>
  <si>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</si>
  <si>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</si>
  <si>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</si>
  <si>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</si>
  <si>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</si>
  <si>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</si>
  <si>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</si>
  <si>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</si>
  <si>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</si>
  <si>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</si>
  <si>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</si>
  <si>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</si>
  <si>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</si>
  <si>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</si>
  <si>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</si>
  <si>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</si>
  <si>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</si>
  <si>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</si>
  <si>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</si>
  <si>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</si>
  <si>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</si>
  <si>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</si>
  <si>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</si>
  <si>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</si>
  <si>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</si>
  <si>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</si>
  <si>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</si>
  <si>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</si>
  <si>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</si>
  <si>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</si>
  <si>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</si>
  <si>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</si>
  <si>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</si>
  <si>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</si>
  <si>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</si>
  <si>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</si>
  <si>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</si>
  <si>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</si>
  <si>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</si>
  <si>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</si>
  <si>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</si>
  <si>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</si>
  <si>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</si>
  <si>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</si>
  <si>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</si>
  <si>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</si>
  <si>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</si>
  <si>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</si>
  <si>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</si>
  <si>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</si>
  <si>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</si>
  <si>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</si>
  <si>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</si>
  <si>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</si>
  <si>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</si>
  <si>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</si>
  <si>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</si>
  <si>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</si>
  <si>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</si>
  <si>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</si>
  <si>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</si>
  <si>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</si>
  <si>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</si>
  <si>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</si>
  <si>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</si>
  <si>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</si>
  <si>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</si>
  <si>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</si>
  <si>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</si>
  <si>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</si>
  <si>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</si>
  <si>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</si>
  <si>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</si>
  <si>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</si>
  <si>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</si>
  <si>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</si>
  <si>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</si>
  <si>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</si>
  <si>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</si>
  <si>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</si>
  <si>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</si>
  <si>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</si>
  <si>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</si>
  <si>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</si>
  <si>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</si>
  <si>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</si>
  <si>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</si>
  <si>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</si>
  <si>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</si>
  <si>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</si>
  <si>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</si>
  <si>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</si>
  <si>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</si>
  <si>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</si>
  <si>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</si>
  <si>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</si>
  <si>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</si>
  <si>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</si>
  <si>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</si>
  <si>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</si>
  <si>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</si>
  <si>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</si>
  <si>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</si>
  <si>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</si>
  <si>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</si>
  <si>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</si>
  <si>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</si>
  <si>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</si>
  <si>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</si>
  <si>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</si>
  <si>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</si>
  <si>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</si>
  <si>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</si>
  <si>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</si>
  <si>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</si>
  <si>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</si>
  <si>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</si>
  <si>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</si>
  <si>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</si>
  <si>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</si>
  <si>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</si>
  <si>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</si>
  <si>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</si>
  <si>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</si>
  <si>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</si>
  <si>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</si>
  <si>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</si>
  <si>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</si>
  <si>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</si>
  <si>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</si>
  <si>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</si>
  <si>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</si>
  <si>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</si>
  <si>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</si>
  <si>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</si>
  <si>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</si>
  <si>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</si>
  <si>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</si>
  <si>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</si>
  <si>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</si>
  <si>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</si>
  <si>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</si>
  <si>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</si>
  <si>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</si>
  <si>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</si>
  <si>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</si>
  <si>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</si>
  <si>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</si>
  <si>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</si>
  <si>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</si>
  <si>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</si>
  <si>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</si>
  <si>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</si>
  <si>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</si>
  <si>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</si>
  <si>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</si>
  <si>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</si>
  <si>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</si>
  <si>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</si>
  <si>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</si>
  <si>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</si>
  <si>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</si>
  <si>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</si>
  <si>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</si>
  <si>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</si>
  <si>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</si>
  <si>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</si>
  <si>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</si>
  <si>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</si>
  <si>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</si>
  <si>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</si>
  <si>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</si>
  <si>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</si>
  <si>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</si>
  <si>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</si>
  <si>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</si>
  <si>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</si>
  <si>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</si>
  <si>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</si>
  <si>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</si>
  <si>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</si>
  <si>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</si>
  <si>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</si>
  <si>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</si>
  <si>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</si>
  <si>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</si>
  <si>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</si>
  <si>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</si>
  <si>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</si>
  <si>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</si>
  <si>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</si>
  <si>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</si>
  <si>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</si>
  <si>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</si>
  <si>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</si>
  <si>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</si>
  <si>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</si>
  <si>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</si>
  <si>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</si>
  <si>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</si>
  <si>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</si>
  <si>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</si>
  <si>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</si>
  <si>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</si>
  <si>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</si>
  <si>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</si>
  <si>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</si>
  <si>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</si>
  <si>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</si>
  <si>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</si>
  <si>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</si>
  <si>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</si>
  <si>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</si>
  <si>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</si>
  <si>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</si>
  <si>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</si>
  <si>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</si>
  <si>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</si>
  <si>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</si>
  <si>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</si>
  <si>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</si>
  <si>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</si>
  <si>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</si>
  <si>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</si>
  <si>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</si>
  <si>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</si>
  <si>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</si>
  <si>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</si>
  <si>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</si>
  <si>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</si>
  <si>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</si>
  <si>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</si>
  <si>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</si>
  <si>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</si>
  <si>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</si>
  <si>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</si>
  <si>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</si>
  <si>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</si>
  <si>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</si>
  <si>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</si>
  <si>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</si>
  <si>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</si>
  <si>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</si>
  <si>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</si>
  <si>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</si>
  <si>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</si>
  <si>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</si>
  <si>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</si>
  <si>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</si>
  <si>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</si>
  <si>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</si>
  <si>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</si>
  <si>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</si>
  <si>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</si>
  <si>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</si>
  <si>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</si>
  <si>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</si>
  <si>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</si>
  <si>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</si>
  <si>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</si>
  <si>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</si>
  <si>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</si>
  <si>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</si>
  <si>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</si>
  <si>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</si>
  <si>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</si>
  <si>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</si>
  <si>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</si>
  <si>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</si>
  <si>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</si>
  <si>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</si>
  <si>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</si>
  <si>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</si>
  <si>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</si>
  <si>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</si>
  <si>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</si>
  <si>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</si>
  <si>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</si>
  <si>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</si>
  <si>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</si>
  <si>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</si>
  <si>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</si>
  <si>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</si>
  <si>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</si>
  <si>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</si>
  <si>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</si>
  <si>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</si>
  <si>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</si>
  <si>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</si>
  <si>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</si>
  <si>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</si>
  <si>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</si>
  <si>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</si>
  <si>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</si>
  <si>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</si>
  <si>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</si>
  <si>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</si>
  <si>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</si>
  <si>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</si>
  <si>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</si>
  <si>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</si>
  <si>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</si>
  <si>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</si>
  <si>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</si>
  <si>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</si>
  <si>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</si>
  <si>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</si>
  <si>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</si>
  <si>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</si>
  <si>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</si>
  <si>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</si>
  <si>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</si>
  <si>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</si>
  <si>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</si>
  <si>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</si>
  <si>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</si>
  <si>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</si>
  <si>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</si>
  <si>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</si>
  <si>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</si>
  <si>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</si>
  <si>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</si>
  <si>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</si>
  <si>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</si>
  <si>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</si>
  <si>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</si>
  <si>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</si>
  <si>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</si>
  <si>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</si>
  <si>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</si>
  <si>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</si>
  <si>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</si>
  <si>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</si>
  <si>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</si>
  <si>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</si>
  <si>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</si>
  <si>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</si>
  <si>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</si>
  <si>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</si>
  <si>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</si>
  <si>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</si>
  <si>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</si>
  <si>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</si>
  <si>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</si>
  <si>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</si>
  <si>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</si>
  <si>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</si>
  <si>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</si>
  <si>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</si>
  <si>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</si>
  <si>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</si>
  <si>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</si>
  <si>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</si>
  <si>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</si>
  <si>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</si>
  <si>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</si>
  <si>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</si>
  <si>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</si>
  <si>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</si>
  <si>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</si>
  <si>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</si>
  <si>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</si>
  <si>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</si>
  <si>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</si>
  <si>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</si>
  <si>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</si>
  <si>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</si>
  <si>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</si>
  <si>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</si>
  <si>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</si>
  <si>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</si>
  <si>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</si>
  <si>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</si>
  <si>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</si>
  <si>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</si>
  <si>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</si>
  <si>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</si>
  <si>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</si>
  <si>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</si>
  <si>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</si>
  <si>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</si>
  <si>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</si>
  <si>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</si>
  <si>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</si>
  <si>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</si>
  <si>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</si>
  <si>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</si>
  <si>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</si>
  <si>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</si>
  <si>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</si>
  <si>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</si>
  <si>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</si>
  <si>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</si>
  <si>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</si>
  <si>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</si>
  <si>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</si>
  <si>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</si>
  <si>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</si>
  <si>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</si>
  <si>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</si>
  <si>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</si>
  <si>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</si>
  <si>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</si>
  <si>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</si>
  <si>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</si>
  <si>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</si>
  <si>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</si>
  <si>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</si>
  <si>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</si>
  <si>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</si>
  <si>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</si>
  <si>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</si>
  <si>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</si>
  <si>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</si>
  <si>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</si>
  <si>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</si>
  <si>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</si>
  <si>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</si>
  <si>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</si>
  <si>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</si>
  <si>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</si>
  <si>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</si>
  <si>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</si>
  <si>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</si>
  <si>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</si>
  <si>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</si>
  <si>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</si>
  <si>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</si>
  <si>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</si>
  <si>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</si>
  <si>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</si>
  <si>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</si>
  <si>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</si>
  <si>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</si>
  <si>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</si>
  <si>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</si>
  <si>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</si>
  <si>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</si>
  <si>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</si>
  <si>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</si>
  <si>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</si>
  <si>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</si>
  <si>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</si>
  <si>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</si>
  <si>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</si>
  <si>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</si>
  <si>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</si>
  <si>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</si>
  <si>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</si>
  <si>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</si>
  <si>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</si>
  <si>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</si>
  <si>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</si>
  <si>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</si>
  <si>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</si>
  <si>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</si>
  <si>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</si>
  <si>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</si>
  <si>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</si>
  <si>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</si>
  <si>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</si>
  <si>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</si>
  <si>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</si>
  <si>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</si>
  <si>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</si>
  <si>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</si>
  <si>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</si>
  <si>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</si>
  <si>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</si>
  <si>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</si>
  <si>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</si>
  <si>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</si>
  <si>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</si>
  <si>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</si>
  <si>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</si>
  <si>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</si>
  <si>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</si>
  <si>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</si>
  <si>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</si>
  <si>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</si>
  <si>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</si>
  <si>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</si>
  <si>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</si>
  <si>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</si>
  <si>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</si>
  <si>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</si>
  <si>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</si>
  <si>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</si>
  <si>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</si>
  <si>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</si>
  <si>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</si>
  <si>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</si>
  <si>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</si>
  <si>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</si>
  <si>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</si>
  <si>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</si>
  <si>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</si>
  <si>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</si>
  <si>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</si>
  <si>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</si>
  <si>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</si>
  <si>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</si>
  <si>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</si>
  <si>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</si>
  <si>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</si>
  <si>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</si>
  <si>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</si>
  <si>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</si>
  <si>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</si>
  <si>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</si>
  <si>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</si>
  <si>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</si>
  <si>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</si>
  <si>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</si>
  <si>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</si>
  <si>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</si>
  <si>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</si>
  <si>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</si>
  <si>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</si>
  <si>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</si>
  <si>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</si>
  <si>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</si>
  <si>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</si>
  <si>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</si>
  <si>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</si>
  <si>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</si>
  <si>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</si>
  <si>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</si>
  <si>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</si>
  <si>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</si>
  <si>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</si>
  <si>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</si>
  <si>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</si>
  <si>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</si>
  <si>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</si>
  <si>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</si>
  <si>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</si>
  <si>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</si>
  <si>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</si>
  <si>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</si>
  <si>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</si>
  <si>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</si>
  <si>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</si>
  <si>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</si>
  <si>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</si>
  <si>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</si>
  <si>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</si>
  <si>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</si>
  <si>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</si>
  <si>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</si>
  <si>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</si>
  <si>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</si>
  <si>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</si>
  <si>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</si>
  <si>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</si>
  <si>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</si>
  <si>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</si>
  <si>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</si>
  <si>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</si>
  <si>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</si>
  <si>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</si>
  <si>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</si>
  <si>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</si>
  <si>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</si>
  <si>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</si>
  <si>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</si>
  <si>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</si>
  <si>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</si>
  <si>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</si>
  <si>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</si>
  <si>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</si>
  <si>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</si>
  <si>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</si>
  <si>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</si>
  <si>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</si>
  <si>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</si>
  <si>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</si>
  <si>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</si>
  <si>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</si>
  <si>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</si>
  <si>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</si>
  <si>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</si>
  <si>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</si>
  <si>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</si>
  <si>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</si>
  <si>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</si>
  <si>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</si>
  <si>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</si>
  <si>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</si>
  <si>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</si>
  <si>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</si>
  <si>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</si>
  <si>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</si>
  <si>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</si>
  <si>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</si>
  <si>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</si>
  <si>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</si>
  <si>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</si>
  <si>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</si>
  <si>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</si>
  <si>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</si>
  <si>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</si>
  <si>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</si>
  <si>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</si>
  <si>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</si>
  <si>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</si>
  <si>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</si>
  <si>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</si>
  <si>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</si>
  <si>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</si>
  <si>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</si>
  <si>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</si>
  <si>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</si>
  <si>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</si>
  <si>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</si>
  <si>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</si>
  <si>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</si>
  <si>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</si>
  <si>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</si>
  <si>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</si>
  <si>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</si>
  <si>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</si>
  <si>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</si>
  <si>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</si>
  <si>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</si>
  <si>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</si>
  <si>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</si>
  <si>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</si>
  <si>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</si>
  <si>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</si>
  <si>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</si>
  <si>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</si>
  <si>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</si>
  <si>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</si>
  <si>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</si>
  <si>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</si>
  <si>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</si>
  <si>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</si>
  <si>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</si>
  <si>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</si>
  <si>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</si>
  <si>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</si>
  <si>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</si>
  <si>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</si>
  <si>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</si>
  <si>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</si>
  <si>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</si>
  <si>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</si>
  <si>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</si>
  <si>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</si>
  <si>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</si>
  <si>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</si>
  <si>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</si>
  <si>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</si>
  <si>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</si>
  <si>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</si>
  <si>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</si>
  <si>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</si>
  <si>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</si>
  <si>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</si>
  <si>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</si>
  <si>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</si>
  <si>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</si>
  <si>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</si>
  <si>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</si>
  <si>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</si>
  <si>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</si>
  <si>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</si>
  <si>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</si>
  <si>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</si>
  <si>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</si>
  <si>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</si>
  <si>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</si>
  <si>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</si>
  <si>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</si>
  <si>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</si>
  <si>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</si>
  <si>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</si>
  <si>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</si>
  <si>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</si>
  <si>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</si>
  <si>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</si>
  <si>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</si>
  <si>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</si>
  <si>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</si>
  <si>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</si>
  <si>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</si>
  <si>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</si>
  <si>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</si>
  <si>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</si>
  <si>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</si>
  <si>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</si>
  <si>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</si>
  <si>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</si>
  <si>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</si>
  <si>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</si>
  <si>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</si>
  <si>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</si>
  <si>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</si>
  <si>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</si>
  <si>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</si>
  <si>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</si>
  <si>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</si>
  <si>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</si>
  <si>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</si>
  <si>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</si>
  <si>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</si>
  <si>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</si>
  <si>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</si>
  <si>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</si>
  <si>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</si>
  <si>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</si>
  <si>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</si>
  <si>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</si>
  <si>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</si>
  <si>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</si>
  <si>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</si>
  <si>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</si>
  <si>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</si>
  <si>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</si>
  <si>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</si>
  <si>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</si>
  <si>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</si>
  <si>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</si>
  <si>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</si>
  <si>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</si>
  <si>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</si>
  <si>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</si>
  <si>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</si>
  <si>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</si>
  <si>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</si>
  <si>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</si>
  <si>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</si>
  <si>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</si>
  <si>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</si>
  <si>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</si>
  <si>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</si>
  <si>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</si>
  <si>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</si>
  <si>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</si>
  <si>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</si>
  <si>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</si>
  <si>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</si>
  <si>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</si>
  <si>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</si>
  <si>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</si>
  <si>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</si>
  <si>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</si>
  <si>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</si>
  <si>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</si>
  <si>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</si>
  <si>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</si>
  <si>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</si>
  <si>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</si>
  <si>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</si>
  <si>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</si>
  <si>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</si>
  <si>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</si>
  <si>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</si>
  <si>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</si>
  <si>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</si>
  <si>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</si>
  <si>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</si>
  <si>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</si>
  <si>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</si>
  <si>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</si>
  <si>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</si>
  <si>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</si>
  <si>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</si>
  <si>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</si>
  <si>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</si>
  <si>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</si>
  <si>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</si>
  <si>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</si>
  <si>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</si>
  <si>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</si>
  <si>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</si>
  <si>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</si>
  <si>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</si>
  <si>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</si>
  <si>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</si>
  <si>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</si>
  <si>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</si>
  <si>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</si>
  <si>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</si>
  <si>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</si>
  <si>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</si>
  <si>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</si>
  <si>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</si>
  <si>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</si>
  <si>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</si>
  <si>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</si>
  <si>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</si>
  <si>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</si>
  <si>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</si>
  <si>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</si>
  <si>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</si>
  <si>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</si>
  <si>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</si>
  <si>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</si>
  <si>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</si>
  <si>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</si>
  <si>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</si>
  <si>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</si>
  <si>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</si>
  <si>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</si>
  <si>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</si>
  <si>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</si>
  <si>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</si>
  <si>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</si>
  <si>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</si>
  <si>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</si>
  <si>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</si>
  <si>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</si>
  <si>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</si>
  <si>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</si>
  <si>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</si>
  <si>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</si>
  <si>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</si>
  <si>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</si>
  <si>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</si>
  <si>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</si>
  <si>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</si>
  <si>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</si>
  <si>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</si>
  <si>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</si>
  <si>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</si>
  <si>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</si>
  <si>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</si>
  <si>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</si>
  <si>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</si>
  <si>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</si>
  <si>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</si>
  <si>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</si>
  <si>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</si>
  <si>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</si>
  <si>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</si>
  <si>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</si>
  <si>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</si>
  <si>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</si>
  <si>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</si>
  <si>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</si>
  <si>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</si>
  <si>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</si>
  <si>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</si>
  <si>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</si>
  <si>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</si>
  <si>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</si>
  <si>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</si>
  <si>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</si>
  <si>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</si>
  <si>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</si>
  <si>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</si>
  <si>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</si>
  <si>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</si>
  <si>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</si>
  <si>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</si>
  <si>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</si>
  <si>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</si>
  <si>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</si>
  <si>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</si>
  <si>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</si>
  <si>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</si>
  <si>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</si>
  <si>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</si>
  <si>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</si>
  <si>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</si>
  <si>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</si>
  <si>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</si>
  <si>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</si>
  <si>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</si>
  <si>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</si>
  <si>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</si>
  <si>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</si>
  <si>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</si>
  <si>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</si>
  <si>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</si>
  <si>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</si>
  <si>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</si>
  <si>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</si>
  <si>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</si>
  <si>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</si>
  <si>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</si>
  <si>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</si>
  <si>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</si>
  <si>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</si>
  <si>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</si>
  <si>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</si>
  <si>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</si>
  <si>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</si>
  <si>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</si>
  <si>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</si>
  <si>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</si>
  <si>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</si>
  <si>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</si>
  <si>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</si>
  <si>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</si>
  <si>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</si>
  <si>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</si>
  <si>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</si>
  <si>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</si>
  <si>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</si>
  <si>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</si>
  <si>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</si>
  <si>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</si>
  <si>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</si>
  <si>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</si>
  <si>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</si>
  <si>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</si>
  <si>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</si>
  <si>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</si>
  <si>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</si>
  <si>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</si>
  <si>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</si>
  <si>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</si>
  <si>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</si>
  <si>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</si>
  <si>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</si>
  <si>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</si>
  <si>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</si>
  <si>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</si>
  <si>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</si>
  <si>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</si>
  <si>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</si>
  <si>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</si>
  <si>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</si>
  <si>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</si>
  <si>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</si>
  <si>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</si>
  <si>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</si>
  <si>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</si>
  <si>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</si>
  <si>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</si>
  <si>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</si>
  <si>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</si>
  <si>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</si>
  <si>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</si>
  <si>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</si>
  <si>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</si>
  <si>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</si>
  <si>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</si>
  <si>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</si>
  <si>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</si>
  <si>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</si>
  <si>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</si>
  <si>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</si>
  <si>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</si>
  <si>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</si>
  <si>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</si>
  <si>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</si>
  <si>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</si>
  <si>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</si>
  <si>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</si>
  <si>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</si>
  <si>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</si>
  <si>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</si>
  <si>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</si>
  <si>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</si>
  <si>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</si>
  <si>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</si>
  <si>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</si>
  <si>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</si>
  <si>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</si>
  <si>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</si>
  <si>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</si>
  <si>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</si>
  <si>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</si>
  <si>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</si>
  <si>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</si>
  <si>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</si>
  <si>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</si>
  <si>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</si>
  <si>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</si>
  <si>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</si>
  <si>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</si>
  <si>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</si>
  <si>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</si>
  <si>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</si>
  <si>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</si>
  <si>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</si>
  <si>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</si>
  <si>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</si>
  <si>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</si>
  <si>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</si>
  <si>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</si>
  <si>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</si>
  <si>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</si>
  <si>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</si>
  <si>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</si>
  <si>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</si>
  <si>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</si>
  <si>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</si>
  <si>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</si>
  <si>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</si>
  <si>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</si>
  <si>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</si>
  <si>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</si>
  <si>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</si>
  <si>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</si>
  <si>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</si>
  <si>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</si>
  <si>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</si>
  <si>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</si>
  <si>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</si>
  <si>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</si>
  <si>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</si>
  <si>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</si>
  <si>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</si>
  <si>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</si>
  <si>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</si>
  <si>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</si>
  <si>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</si>
  <si>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</si>
  <si>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</si>
  <si>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</si>
  <si>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</si>
  <si>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</si>
  <si>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</si>
  <si>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</si>
  <si>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</si>
  <si>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</si>
  <si>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</si>
  <si>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</si>
  <si>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</si>
  <si>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</si>
  <si>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</si>
  <si>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</si>
  <si>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</si>
  <si>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</si>
  <si>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</si>
  <si>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</si>
  <si>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</si>
  <si>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</si>
  <si>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</si>
  <si>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</si>
  <si>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</si>
  <si>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</si>
  <si>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</si>
  <si>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</si>
  <si>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</si>
  <si>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</si>
  <si>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</si>
  <si>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</si>
  <si>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</si>
  <si>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</si>
  <si>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</si>
  <si>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</si>
  <si>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</si>
  <si>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</si>
  <si>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</si>
  <si>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</si>
  <si>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</si>
  <si>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</si>
  <si>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</si>
  <si>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</si>
  <si>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</si>
  <si>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</si>
  <si>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</si>
  <si>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</si>
  <si>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</si>
  <si>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</si>
  <si>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</si>
  <si>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</si>
  <si>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</si>
  <si>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</si>
  <si>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</si>
  <si>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</si>
  <si>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</si>
  <si>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</si>
  <si>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</si>
  <si>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</si>
  <si>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</si>
  <si>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</si>
  <si>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</si>
  <si>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</si>
  <si>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</si>
  <si>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</si>
  <si>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</si>
  <si>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</si>
  <si>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</si>
  <si>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</si>
  <si>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</si>
  <si>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</si>
  <si>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</si>
  <si>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</si>
  <si>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</si>
  <si>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</si>
  <si>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</si>
  <si>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</si>
  <si>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</si>
  <si>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</si>
  <si>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</si>
  <si>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</si>
  <si>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</si>
  <si>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</si>
  <si>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</si>
  <si>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</si>
  <si>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</si>
  <si>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</si>
  <si>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</si>
  <si>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</si>
  <si>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</si>
  <si>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</si>
  <si>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</si>
  <si>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</si>
  <si>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</si>
  <si>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</si>
  <si>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</si>
  <si>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</si>
  <si>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</si>
  <si>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</si>
  <si>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</si>
  <si>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</si>
  <si>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</si>
  <si>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</si>
  <si>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</si>
  <si>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</si>
  <si>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</si>
  <si>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</si>
  <si>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</si>
  <si>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</si>
  <si>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</si>
  <si>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</si>
  <si>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</si>
  <si>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</si>
  <si>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</si>
  <si>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</si>
  <si>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</si>
  <si>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</si>
  <si>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</si>
  <si>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</si>
  <si>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</si>
  <si>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</si>
  <si>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</si>
  <si>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</si>
  <si>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</si>
  <si>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</si>
  <si>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</si>
  <si>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</si>
  <si>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</si>
  <si>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</si>
  <si>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</si>
  <si>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</si>
  <si>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</si>
  <si>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</si>
  <si>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</si>
  <si>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</si>
  <si>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</si>
  <si>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</si>
  <si>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</si>
  <si>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</si>
  <si>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</si>
  <si>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</si>
  <si>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</si>
  <si>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</si>
  <si>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</si>
  <si>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</si>
  <si>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</si>
  <si>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</si>
  <si>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</si>
  <si>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</si>
  <si>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</si>
  <si>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</si>
  <si>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</si>
  <si>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</si>
  <si>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</si>
  <si>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</si>
  <si>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</si>
  <si>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</si>
  <si>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</si>
  <si>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</si>
  <si>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</si>
  <si>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</si>
  <si>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</si>
  <si>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</si>
  <si>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</si>
  <si>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</si>
  <si>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</si>
  <si>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</si>
  <si>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</si>
  <si>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</si>
  <si>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</si>
  <si>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</si>
  <si>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</si>
  <si>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</si>
  <si>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</si>
  <si>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</si>
  <si>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</si>
  <si>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</si>
  <si>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</si>
  <si>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</si>
  <si>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</si>
  <si>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</si>
  <si>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</si>
  <si>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</si>
  <si>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</si>
  <si>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</si>
  <si>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</si>
  <si>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</si>
  <si>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</si>
  <si>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</si>
  <si>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</si>
  <si>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</si>
  <si>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</si>
  <si>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</si>
  <si>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</si>
  <si>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</si>
  <si>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</si>
  <si>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</si>
  <si>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</si>
  <si>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</si>
  <si>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</si>
  <si>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</si>
  <si>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</si>
  <si>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</si>
  <si>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</si>
  <si>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</si>
  <si>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</si>
  <si>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</si>
  <si>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</si>
  <si>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</si>
  <si>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</si>
  <si>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</si>
  <si>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</si>
  <si>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</si>
  <si>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</si>
  <si>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</si>
  <si>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</si>
  <si>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</si>
  <si>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</si>
  <si>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</si>
  <si>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</si>
  <si>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</si>
  <si>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</si>
  <si>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</si>
  <si>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</si>
  <si>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</si>
  <si>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</si>
  <si>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</si>
  <si>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</si>
  <si>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</si>
  <si>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</si>
  <si>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</si>
  <si>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</si>
  <si>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</si>
  <si>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</si>
  <si>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</si>
  <si>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</si>
  <si>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</si>
  <si>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</si>
  <si>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</si>
  <si>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</si>
  <si>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</si>
  <si>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</si>
  <si>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</si>
  <si>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</si>
  <si>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</si>
  <si>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</si>
  <si>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</si>
  <si>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</si>
  <si>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</si>
  <si>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</si>
  <si>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</si>
  <si>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</si>
  <si>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</si>
  <si>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</si>
  <si>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</si>
  <si>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</si>
  <si>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</si>
  <si>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</si>
  <si>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</si>
  <si>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</si>
  <si>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</si>
  <si>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</si>
  <si>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</si>
  <si>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</si>
  <si>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</si>
  <si>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</si>
  <si>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</si>
  <si>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</si>
  <si>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</si>
  <si>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</si>
  <si>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</si>
  <si>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</si>
  <si>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</si>
  <si>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</si>
  <si>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</si>
  <si>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</si>
  <si>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</si>
  <si>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</si>
  <si>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</si>
  <si>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</si>
  <si>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</si>
  <si>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</si>
  <si>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</si>
  <si>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</si>
  <si>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</si>
  <si>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</si>
  <si>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</si>
  <si>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</si>
  <si>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</si>
  <si>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</si>
  <si>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</si>
  <si>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</si>
  <si>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</si>
  <si>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</si>
  <si>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</si>
  <si>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</si>
  <si>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</si>
  <si>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</si>
  <si>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</si>
  <si>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</si>
  <si>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</si>
  <si>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</si>
  <si>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</si>
  <si>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</si>
  <si>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</si>
  <si>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</si>
  <si>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</si>
  <si>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</si>
  <si>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</si>
  <si>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</si>
  <si>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</si>
  <si>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</si>
  <si>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</si>
  <si>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</si>
  <si>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</si>
  <si>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</si>
  <si>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</si>
  <si>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</si>
  <si>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</si>
  <si>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</si>
  <si>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</si>
  <si>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</si>
  <si>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</si>
  <si>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</si>
  <si>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</si>
  <si>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</si>
  <si>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</si>
  <si>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</si>
  <si>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</si>
  <si>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</si>
  <si>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</si>
  <si>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</si>
  <si>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</si>
  <si>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</si>
  <si>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</si>
  <si>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</si>
  <si>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</si>
  <si>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</si>
  <si>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</si>
  <si>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</si>
  <si>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</si>
  <si>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</si>
  <si>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</si>
  <si>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</si>
  <si>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</si>
  <si>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</si>
  <si>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</si>
  <si>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</si>
  <si>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</si>
  <si>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</si>
  <si>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</si>
  <si>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</si>
  <si>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</si>
  <si>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</si>
  <si>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</si>
  <si>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</si>
  <si>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</si>
  <si>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</si>
  <si>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</si>
  <si>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</si>
  <si>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</si>
  <si>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</si>
  <si>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</si>
  <si>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</si>
  <si>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</si>
  <si>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</si>
  <si>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</si>
  <si>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</si>
  <si>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</si>
  <si>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</si>
  <si>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</si>
  <si>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</si>
  <si>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</si>
  <si>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</si>
  <si>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</si>
  <si>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</si>
  <si>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</si>
  <si>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</si>
  <si>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</si>
  <si>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</si>
  <si>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</si>
  <si>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</si>
  <si>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</si>
  <si>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</si>
  <si>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</si>
  <si>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</si>
  <si>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</si>
  <si>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</si>
  <si>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</si>
  <si>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</si>
  <si>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</si>
  <si>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</si>
  <si>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</si>
  <si>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</si>
  <si>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</si>
  <si>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</si>
  <si>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</si>
  <si>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</si>
  <si>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</si>
  <si>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</si>
  <si>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</si>
  <si>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</si>
  <si>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</si>
  <si>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</si>
  <si>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</si>
  <si>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</si>
  <si>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</si>
  <si>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</si>
  <si>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</si>
  <si>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</si>
  <si>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</si>
  <si>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</si>
  <si>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</si>
  <si>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</si>
  <si>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</si>
  <si>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</si>
  <si>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</si>
  <si>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</si>
  <si>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</si>
  <si>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</si>
  <si>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</si>
  <si>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</si>
  <si>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</si>
  <si>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</si>
  <si>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</si>
  <si>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</si>
  <si>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</si>
  <si>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</si>
  <si>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</si>
  <si>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</si>
  <si>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</si>
  <si>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</si>
  <si>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</si>
  <si>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</si>
  <si>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</si>
  <si>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</si>
  <si>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</si>
  <si>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</si>
  <si>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</si>
  <si>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</si>
  <si>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</si>
  <si>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</si>
  <si>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</si>
  <si>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</si>
  <si>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</si>
  <si>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</si>
  <si>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</si>
  <si>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</si>
  <si>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</si>
  <si>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</si>
  <si>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</si>
  <si>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</si>
  <si>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</si>
  <si>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</si>
  <si>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</si>
  <si>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</si>
  <si>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</si>
  <si>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</si>
  <si>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</si>
  <si>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</si>
  <si>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</si>
  <si>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</si>
  <si>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</si>
  <si>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</si>
  <si>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</si>
  <si>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</si>
  <si>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</si>
  <si>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</si>
  <si>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</si>
  <si>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</si>
  <si>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</si>
  <si>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</si>
  <si>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</si>
  <si>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</si>
  <si>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</si>
  <si>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</si>
  <si>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</si>
  <si>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</si>
  <si>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</si>
  <si>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</si>
  <si>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</si>
  <si>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</si>
  <si>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</si>
  <si>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</si>
  <si>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</si>
  <si>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</si>
  <si>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</si>
  <si>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</si>
  <si>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</si>
  <si>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</si>
  <si>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</si>
  <si>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</si>
  <si>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</si>
  <si>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</si>
  <si>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</si>
  <si>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</si>
  <si>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</si>
  <si>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</si>
  <si>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</si>
  <si>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</si>
  <si>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</si>
  <si>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</si>
  <si>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</si>
  <si>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</si>
  <si>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</si>
  <si>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</si>
  <si>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</si>
  <si>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</si>
  <si>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</si>
  <si>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</si>
  <si>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</si>
  <si>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</si>
  <si>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</si>
  <si>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</si>
  <si>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</si>
  <si>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</si>
  <si>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</si>
  <si>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</si>
  <si>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</si>
  <si>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</si>
  <si>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</si>
  <si>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</si>
  <si>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</si>
  <si>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</si>
  <si>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</si>
  <si>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</si>
  <si>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</si>
  <si>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</si>
  <si>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</si>
  <si>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</si>
  <si>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</si>
  <si>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</si>
  <si>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</si>
  <si>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</si>
  <si>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</si>
  <si>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</si>
  <si>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</si>
  <si>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</si>
  <si>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</si>
  <si>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</si>
  <si>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</si>
  <si>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</si>
  <si>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</si>
  <si>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</si>
  <si>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</si>
  <si>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</si>
  <si>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</si>
  <si>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</si>
  <si>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</si>
  <si>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</si>
  <si>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</si>
  <si>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</si>
  <si>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</si>
  <si>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</si>
  <si>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</si>
  <si>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</si>
  <si>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</si>
  <si>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</si>
  <si>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</si>
  <si>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</si>
  <si>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</si>
  <si>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</si>
  <si>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</si>
  <si>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</si>
  <si>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</si>
  <si>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</si>
  <si>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</si>
  <si>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</si>
  <si>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</si>
  <si>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</si>
  <si>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</si>
  <si>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</si>
  <si>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</si>
  <si>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</si>
  <si>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</si>
  <si>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</si>
  <si>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</si>
  <si>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</si>
  <si>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</si>
  <si>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</si>
  <si>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</si>
  <si>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</si>
  <si>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</si>
  <si>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</si>
  <si>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</si>
  <si>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</si>
  <si>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</si>
  <si>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</si>
  <si>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</si>
  <si>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</si>
  <si>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</si>
  <si>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</si>
  <si>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</si>
  <si>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</si>
  <si>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</si>
  <si>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</si>
  <si>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</si>
  <si>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</si>
  <si>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</si>
  <si>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</si>
  <si>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</si>
  <si>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</si>
  <si>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</si>
  <si>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</si>
  <si>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</si>
  <si>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</si>
  <si>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</si>
  <si>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</si>
  <si>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</si>
  <si>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</si>
  <si>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</si>
  <si>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</si>
  <si>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</si>
  <si>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</si>
  <si>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</si>
  <si>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</si>
  <si>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</si>
  <si>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</si>
  <si>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</si>
  <si>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</si>
  <si>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</si>
  <si>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</si>
  <si>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</si>
  <si>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</si>
  <si>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</si>
  <si>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</si>
  <si>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</si>
  <si>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</si>
  <si>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</si>
  <si>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</si>
  <si>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</si>
  <si>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</si>
  <si>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</si>
  <si>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</si>
  <si>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</si>
  <si>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</si>
  <si>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</si>
  <si>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</si>
  <si>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</si>
  <si>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</si>
  <si>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</si>
  <si>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</si>
  <si>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</si>
  <si>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</si>
  <si>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</si>
  <si>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</si>
  <si>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</si>
  <si>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</si>
  <si>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</si>
  <si>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</si>
  <si>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</si>
  <si>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</si>
  <si>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</si>
  <si>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</si>
  <si>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</si>
  <si>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</si>
  <si>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</si>
  <si>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</si>
  <si>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</si>
  <si>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</si>
  <si>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</si>
  <si>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</si>
  <si>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</si>
  <si>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</si>
  <si>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</si>
  <si>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</si>
  <si>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</si>
  <si>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</si>
  <si>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</si>
  <si>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</si>
  <si>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</si>
  <si>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</si>
  <si>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</si>
  <si>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</si>
  <si>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</si>
  <si>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</si>
  <si>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</si>
  <si>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</si>
  <si>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</si>
  <si>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</si>
  <si>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</si>
  <si>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</si>
  <si>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</si>
  <si>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</si>
  <si>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</si>
  <si>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</si>
  <si>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</si>
  <si>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</si>
  <si>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</si>
  <si>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</si>
  <si>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</si>
  <si>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</si>
  <si>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</si>
  <si>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</si>
  <si>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</si>
  <si>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</si>
  <si>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</si>
  <si>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</si>
  <si>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</si>
  <si>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</si>
  <si>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</si>
  <si>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</si>
  <si>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</si>
  <si>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</si>
  <si>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</si>
  <si>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</si>
  <si>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</si>
  <si>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</si>
  <si>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</si>
  <si>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</si>
  <si>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</si>
  <si>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</si>
  <si>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</si>
  <si>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</si>
  <si>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</si>
  <si>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</si>
  <si>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</si>
  <si>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</si>
  <si>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</si>
  <si>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</si>
  <si>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</si>
  <si>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</si>
  <si>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</si>
  <si>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</si>
  <si>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</si>
  <si>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</si>
  <si>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</si>
  <si>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</si>
  <si>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</si>
  <si>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</si>
  <si>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</si>
  <si>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</si>
  <si>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</si>
  <si>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</si>
  <si>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</si>
  <si>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</si>
  <si>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</si>
  <si>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</si>
  <si>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</si>
  <si>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</si>
  <si>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</si>
  <si>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</si>
  <si>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</si>
  <si>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</si>
  <si>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</si>
  <si>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</si>
  <si>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</si>
  <si>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</si>
  <si>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</si>
  <si>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</si>
  <si>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</si>
  <si>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</si>
  <si>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</si>
  <si>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</si>
  <si>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</si>
  <si>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</si>
  <si>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</si>
  <si>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</si>
  <si>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</si>
  <si>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</si>
  <si>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</si>
  <si>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</si>
  <si>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</si>
  <si>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</si>
  <si>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</si>
  <si>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</si>
  <si>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</si>
  <si>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</si>
  <si>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</si>
  <si>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</si>
  <si>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</si>
  <si>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</si>
  <si>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</si>
  <si>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</si>
  <si>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</si>
  <si>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</si>
  <si>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</si>
  <si>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</si>
  <si>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</si>
  <si>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</si>
  <si>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</si>
  <si>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</si>
  <si>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</si>
  <si>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</si>
  <si>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</si>
  <si>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</si>
  <si>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</si>
  <si>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</si>
  <si>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</si>
  <si>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</si>
  <si>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</si>
  <si>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</si>
  <si>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</si>
  <si>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</si>
  <si>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</si>
  <si>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</si>
  <si>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</si>
  <si>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</si>
  <si>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</si>
  <si>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</si>
  <si>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</si>
  <si>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</si>
  <si>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</si>
  <si>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</si>
  <si>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</si>
  <si>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</si>
  <si>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</si>
  <si>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</si>
  <si>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</si>
  <si>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</si>
  <si>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</si>
  <si>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</si>
  <si>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</si>
  <si>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</si>
  <si>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</si>
  <si>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</si>
  <si>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</si>
  <si>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</si>
  <si>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</si>
  <si>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</si>
  <si>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</si>
  <si>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</si>
  <si>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</si>
  <si>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</si>
  <si>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</si>
  <si>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</si>
  <si>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</si>
  <si>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</si>
  <si>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</si>
  <si>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</si>
  <si>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</si>
  <si>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</si>
  <si>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</si>
  <si>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</si>
  <si>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</si>
  <si>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</si>
  <si>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</si>
  <si>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</si>
  <si>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</si>
  <si>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</si>
  <si>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</si>
  <si>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</si>
  <si>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</si>
  <si>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</si>
  <si>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</si>
  <si>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</si>
  <si>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</si>
  <si>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</si>
  <si>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</si>
  <si>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</si>
  <si>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</si>
  <si>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</si>
  <si>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</si>
  <si>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</si>
  <si>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</si>
  <si>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</si>
  <si>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</si>
  <si>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</si>
  <si>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</si>
  <si>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</si>
  <si>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</si>
  <si>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</si>
  <si>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</si>
  <si>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</si>
  <si>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</si>
  <si>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</si>
  <si>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</si>
  <si>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</si>
  <si>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</si>
  <si>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</si>
  <si>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</si>
  <si>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</si>
  <si>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</si>
  <si>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</si>
  <si>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</si>
  <si>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</si>
  <si>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</si>
  <si>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</si>
  <si>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</si>
  <si>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</si>
  <si>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</si>
  <si>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</si>
  <si>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</si>
  <si>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</si>
  <si>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</si>
  <si>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</si>
  <si>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</si>
  <si>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</si>
  <si>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</si>
  <si>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</si>
  <si>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</si>
  <si>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</si>
  <si>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</si>
  <si>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</si>
  <si>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</si>
  <si>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</si>
  <si>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</si>
  <si>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</si>
  <si>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</si>
  <si>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</si>
  <si>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</si>
  <si>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</si>
  <si>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</si>
  <si>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</si>
  <si>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</si>
  <si>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</si>
  <si>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</si>
  <si>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</si>
  <si>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</si>
  <si>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</si>
  <si>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</si>
  <si>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</si>
  <si>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</si>
  <si>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</si>
  <si>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</si>
  <si>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</si>
  <si>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</si>
  <si>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</si>
  <si>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</si>
  <si>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</si>
  <si>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</si>
  <si>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</si>
  <si>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</si>
  <si>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</si>
  <si>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</si>
  <si>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</si>
  <si>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</si>
  <si>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</si>
  <si>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</si>
  <si>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</si>
  <si>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</si>
  <si>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</si>
  <si>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</si>
  <si>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</si>
  <si>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</si>
  <si>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</si>
  <si>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</si>
  <si>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</si>
  <si>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</si>
  <si>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</si>
  <si>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</si>
  <si>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</si>
  <si>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</si>
  <si>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</si>
  <si>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</si>
  <si>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</si>
  <si>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</si>
  <si>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</si>
  <si>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</si>
  <si>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</si>
  <si>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</si>
  <si>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</si>
  <si>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</si>
  <si>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</si>
  <si>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</si>
  <si>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</si>
  <si>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</si>
  <si>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</si>
  <si>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</si>
  <si>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</si>
  <si>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</si>
  <si>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</si>
  <si>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</si>
  <si>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</si>
  <si>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</si>
  <si>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</si>
  <si>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</si>
  <si>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</si>
  <si>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</si>
  <si>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</si>
  <si>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</si>
  <si>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</si>
  <si>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</si>
  <si>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</si>
  <si>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</si>
  <si>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</si>
  <si>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</si>
  <si>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</si>
  <si>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</si>
  <si>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</si>
  <si>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</si>
  <si>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</si>
  <si>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</si>
  <si>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</si>
  <si>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</si>
  <si>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</si>
  <si>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</si>
  <si>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</si>
  <si>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</si>
  <si>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</si>
  <si>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</si>
  <si>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</si>
  <si>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</si>
  <si>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</si>
  <si>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</si>
  <si>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</si>
  <si>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</si>
  <si>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</si>
  <si>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</si>
  <si>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</si>
  <si>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</si>
  <si>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</si>
  <si>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</si>
  <si>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</si>
  <si>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</si>
  <si>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</si>
  <si>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</si>
  <si>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</si>
  <si>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</si>
  <si>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</si>
  <si>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</si>
  <si>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</si>
  <si>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</si>
  <si>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</si>
  <si>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</si>
  <si>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</si>
  <si>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</si>
  <si>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</si>
  <si>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</si>
  <si>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</si>
  <si>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</si>
  <si>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</si>
  <si>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</si>
  <si>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</si>
  <si>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</si>
  <si>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</si>
  <si>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</si>
  <si>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</si>
  <si>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</si>
  <si>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</si>
  <si>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</si>
  <si>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</si>
  <si>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</si>
  <si>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</si>
  <si>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</si>
  <si>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</si>
  <si>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</si>
  <si>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</si>
  <si>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</si>
  <si>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</si>
  <si>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</si>
  <si>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</si>
  <si>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</si>
  <si>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</si>
  <si>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</si>
  <si>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</si>
  <si>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</si>
  <si>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</si>
  <si>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</si>
  <si>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</si>
  <si>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</si>
  <si>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</si>
  <si>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</si>
  <si>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</si>
  <si>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</si>
  <si>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</si>
  <si>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</si>
  <si>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</si>
  <si>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</si>
  <si>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</si>
  <si>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</si>
  <si>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</si>
  <si>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</si>
  <si>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</si>
  <si>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</si>
  <si>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</si>
  <si>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</si>
  <si>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</si>
  <si>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</si>
  <si>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</si>
  <si>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</si>
  <si>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</si>
  <si>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</si>
  <si>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</si>
  <si>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</si>
  <si>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</si>
  <si>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</si>
  <si>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</si>
  <si>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</si>
  <si>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</si>
  <si>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</si>
  <si>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</si>
  <si>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</si>
  <si>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</si>
  <si>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</si>
  <si>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</si>
  <si>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</si>
  <si>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</si>
  <si>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</si>
  <si>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</si>
  <si>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</si>
  <si>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</si>
  <si>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</si>
  <si>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</si>
  <si>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</si>
  <si>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</si>
  <si>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</si>
  <si>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</si>
  <si>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</si>
  <si>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</si>
  <si>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</si>
  <si>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</si>
  <si>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</si>
  <si>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</si>
  <si>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</si>
  <si>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</si>
  <si>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</si>
  <si>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</si>
  <si>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</si>
  <si>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</si>
  <si>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</si>
  <si>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</si>
  <si>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</si>
  <si>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</si>
  <si>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</si>
  <si>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</si>
  <si>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</si>
  <si>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</si>
  <si>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</si>
  <si>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</si>
  <si>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</si>
  <si>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</si>
  <si>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</si>
  <si>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</si>
  <si>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</si>
  <si>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</si>
  <si>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</si>
  <si>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</si>
  <si>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</si>
  <si>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</si>
  <si>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</si>
  <si>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</si>
  <si>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</si>
  <si>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</si>
  <si>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</si>
  <si>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</si>
  <si>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</si>
  <si>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</si>
  <si>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</si>
  <si>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</si>
  <si>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</si>
  <si>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</si>
  <si>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</si>
  <si>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</si>
  <si>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</si>
  <si>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</si>
  <si>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</si>
  <si>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</si>
  <si>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</si>
  <si>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</si>
  <si>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</si>
  <si>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</si>
  <si>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</si>
  <si>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</si>
  <si>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</si>
  <si>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</si>
  <si>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</si>
  <si>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</si>
  <si>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</si>
  <si>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</si>
  <si>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</si>
  <si>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</si>
  <si>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</si>
  <si>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</si>
  <si>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</si>
  <si>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</si>
  <si>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</si>
  <si>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</si>
  <si>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</si>
  <si>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</si>
  <si>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</si>
  <si>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</si>
  <si>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</si>
  <si>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</si>
  <si>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</si>
  <si>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</si>
  <si>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</si>
  <si>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</si>
  <si>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</si>
  <si>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</si>
  <si>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</si>
  <si>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</si>
  <si>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</si>
  <si>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</si>
  <si>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</si>
  <si>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</si>
  <si>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</si>
  <si>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</si>
  <si>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</si>
  <si>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</si>
  <si>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</si>
  <si>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</si>
  <si>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</si>
  <si>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</si>
  <si>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</si>
  <si>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</si>
  <si>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</si>
  <si>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</si>
  <si>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</si>
  <si>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</si>
  <si>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</si>
  <si>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</si>
  <si>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</si>
  <si>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</si>
  <si>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</si>
  <si>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</si>
  <si>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</si>
  <si>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</si>
  <si>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</si>
  <si>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</si>
  <si>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</si>
  <si>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</si>
  <si>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</si>
  <si>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</si>
  <si>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</si>
  <si>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</si>
  <si>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</si>
  <si>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</si>
  <si>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</si>
  <si>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</si>
  <si>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</si>
  <si>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</si>
  <si>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</si>
  <si>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</si>
  <si>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</si>
  <si>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</si>
  <si>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</si>
  <si>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</si>
  <si>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</si>
  <si>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</si>
  <si>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</si>
  <si>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</si>
  <si>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</si>
  <si>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</si>
  <si>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</si>
  <si>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</si>
  <si>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</si>
  <si>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</si>
  <si>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</si>
  <si>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</si>
  <si>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</si>
  <si>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</si>
  <si>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</si>
  <si>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</si>
  <si>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</si>
  <si>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</si>
  <si>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</si>
  <si>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</si>
  <si>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</si>
  <si>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</si>
  <si>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</si>
  <si>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</si>
  <si>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</si>
  <si>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</si>
  <si>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</si>
  <si>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</si>
  <si>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</si>
  <si>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</si>
  <si>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</si>
  <si>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</si>
  <si>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</si>
  <si>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</si>
  <si>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</si>
  <si>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</si>
  <si>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</si>
  <si>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</si>
  <si>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</si>
  <si>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</si>
  <si>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</si>
  <si>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</si>
  <si>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</si>
  <si>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</si>
  <si>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</si>
  <si>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</si>
  <si>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</si>
  <si>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</si>
  <si>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</si>
  <si>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</si>
  <si>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</si>
  <si>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</si>
  <si>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</si>
  <si>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</si>
  <si>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</si>
  <si>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</si>
  <si>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</si>
  <si>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</si>
  <si>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</si>
  <si>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</si>
  <si>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</si>
  <si>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</si>
  <si>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</si>
  <si>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</si>
  <si>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</si>
  <si>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</si>
  <si>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</si>
  <si>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</si>
  <si>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</si>
  <si>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</si>
  <si>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</si>
  <si>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</si>
  <si>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</si>
  <si>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</si>
  <si>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</si>
  <si>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</si>
  <si>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</si>
  <si>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</si>
  <si>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</si>
  <si>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</si>
  <si>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</si>
  <si>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</si>
  <si>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</si>
  <si>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</si>
  <si>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</si>
  <si>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</si>
  <si>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</si>
  <si>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</si>
  <si>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</si>
  <si>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</si>
  <si>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</si>
  <si>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</si>
  <si>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</si>
  <si>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</si>
  <si>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</si>
  <si>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</si>
  <si>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</si>
  <si>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</si>
  <si>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</si>
  <si>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</si>
  <si>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</si>
  <si>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</si>
  <si>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</si>
  <si>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</si>
  <si>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</si>
  <si>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</si>
  <si>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</si>
  <si>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</si>
  <si>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</si>
  <si>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</si>
  <si>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</si>
  <si>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</si>
  <si>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</si>
  <si>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</si>
  <si>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</si>
  <si>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</si>
  <si>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</si>
  <si>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</si>
  <si>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</si>
  <si>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</si>
  <si>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</si>
  <si>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</si>
  <si>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</si>
  <si>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</si>
  <si>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</si>
  <si>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</si>
  <si>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</si>
  <si>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</si>
  <si>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</si>
  <si>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</si>
  <si>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</si>
  <si>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</si>
  <si>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</si>
  <si>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</si>
  <si>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</si>
  <si>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</si>
  <si>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</si>
  <si>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</si>
  <si>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</si>
  <si>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</si>
  <si>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</si>
  <si>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</si>
  <si>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</si>
  <si>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</si>
  <si>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</si>
  <si>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</si>
  <si>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</si>
  <si>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</si>
  <si>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</si>
  <si>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</si>
  <si>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</si>
  <si>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</si>
  <si>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</si>
  <si>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</si>
  <si>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</si>
  <si>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</si>
  <si>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</si>
  <si>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</si>
  <si>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</si>
  <si>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</si>
  <si>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</si>
  <si>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</si>
  <si>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</si>
  <si>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</si>
  <si>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</si>
  <si>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</si>
  <si>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</si>
  <si>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</si>
  <si>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</si>
  <si>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</si>
  <si>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</si>
  <si>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</si>
  <si>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</si>
  <si>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</si>
  <si>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</si>
  <si>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</si>
  <si>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</si>
  <si>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</si>
  <si>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</si>
  <si>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</si>
  <si>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</si>
  <si>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</si>
  <si>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</si>
  <si>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</si>
  <si>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</si>
  <si>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</si>
  <si>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</si>
  <si>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</si>
  <si>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</si>
  <si>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</si>
  <si>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</si>
  <si>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</si>
  <si>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</si>
  <si>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</si>
  <si>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</si>
  <si>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</si>
  <si>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</si>
  <si>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</si>
  <si>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</si>
  <si>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</si>
  <si>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</si>
  <si>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</si>
  <si>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</si>
  <si>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</si>
  <si>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</si>
  <si>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</si>
  <si>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</si>
  <si>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</si>
  <si>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</si>
  <si>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</si>
  <si>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</si>
  <si>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</si>
  <si>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</si>
  <si>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</si>
  <si>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</si>
  <si>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</si>
  <si>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</si>
  <si>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</si>
  <si>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</si>
  <si>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</si>
  <si>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</si>
  <si>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</si>
  <si>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</si>
  <si>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</si>
  <si>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</si>
  <si>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</si>
  <si>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</si>
  <si>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</si>
  <si>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</si>
  <si>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</si>
  <si>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</si>
  <si>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</si>
  <si>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</si>
  <si>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</si>
  <si>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</si>
  <si>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</si>
  <si>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</si>
  <si>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</si>
  <si>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</si>
  <si>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</si>
  <si>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</si>
  <si>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</si>
  <si>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</si>
  <si>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</si>
  <si>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</si>
  <si>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</si>
  <si>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</si>
  <si>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</si>
  <si>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</si>
  <si>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</si>
  <si>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</si>
  <si>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</si>
  <si>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</si>
  <si>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</si>
  <si>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</si>
  <si>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</si>
  <si>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</si>
  <si>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</si>
  <si>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</si>
  <si>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</si>
  <si>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</si>
  <si>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</si>
  <si>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</si>
  <si>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</si>
  <si>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</si>
  <si>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</si>
  <si>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</si>
  <si>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</si>
  <si>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</si>
  <si>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</si>
  <si>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</si>
  <si>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</si>
  <si>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</si>
  <si>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</si>
  <si>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</si>
  <si>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</si>
  <si>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</si>
  <si>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</si>
  <si>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</si>
  <si>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</si>
  <si>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</si>
  <si>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</si>
  <si>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</si>
  <si>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</si>
  <si>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</si>
  <si>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</si>
  <si>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</si>
  <si>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</si>
  <si>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</si>
  <si>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</si>
  <si>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</si>
  <si>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</si>
  <si>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</si>
  <si>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</si>
  <si>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</si>
  <si>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</si>
  <si>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</si>
  <si>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</si>
  <si>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</si>
  <si>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</si>
  <si>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</si>
  <si>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</si>
  <si>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</si>
  <si>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</si>
  <si>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</si>
  <si>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</si>
  <si>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</si>
  <si>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</si>
  <si>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</si>
  <si>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</si>
  <si>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</si>
  <si>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</si>
  <si>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</si>
  <si>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</si>
  <si>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</si>
  <si>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</si>
  <si>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</si>
  <si>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</si>
  <si>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</si>
  <si>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</si>
  <si>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</si>
  <si>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</si>
  <si>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</si>
  <si>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</si>
  <si>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</si>
  <si>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</si>
  <si>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</si>
  <si>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</si>
  <si>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</si>
  <si>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</si>
  <si>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</si>
  <si>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</si>
  <si>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</si>
  <si>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</si>
  <si>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</si>
  <si>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</si>
  <si>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</si>
  <si>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</si>
  <si>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</si>
  <si>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</si>
  <si>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</si>
  <si>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</si>
  <si>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</si>
  <si>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</si>
  <si>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</si>
  <si>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</si>
  <si>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</si>
  <si>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</si>
  <si>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</si>
  <si>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</si>
  <si>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</si>
  <si>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</si>
  <si>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</si>
  <si>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</si>
  <si>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</si>
  <si>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</si>
  <si>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</si>
  <si>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</si>
  <si>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</si>
  <si>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</si>
  <si>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</si>
  <si>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</si>
  <si>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</si>
  <si>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</si>
  <si>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</si>
  <si>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</si>
  <si>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</si>
  <si>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</si>
  <si>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</si>
  <si>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</si>
  <si>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</si>
  <si>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</si>
  <si>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</si>
  <si>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</si>
  <si>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</si>
  <si>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</si>
  <si>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</si>
  <si>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</si>
  <si>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</si>
  <si>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</si>
  <si>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</si>
  <si>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</si>
  <si>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</si>
  <si>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</si>
  <si>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</si>
  <si>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</si>
  <si>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</si>
  <si>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</si>
  <si>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</si>
  <si>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</si>
  <si>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</si>
  <si>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</si>
  <si>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</si>
  <si>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</si>
  <si>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</si>
  <si>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</si>
  <si>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</si>
  <si>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</si>
  <si>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</si>
  <si>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</si>
  <si>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</si>
  <si>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</si>
  <si>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</si>
  <si>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</si>
  <si>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</si>
  <si>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</si>
  <si>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</si>
  <si>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</si>
  <si>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</si>
  <si>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</si>
  <si>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</si>
  <si>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</si>
  <si>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</si>
  <si>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</si>
  <si>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</si>
  <si>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</si>
  <si>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</si>
  <si>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</si>
  <si>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</si>
  <si>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</si>
  <si>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</si>
  <si>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</si>
  <si>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</si>
  <si>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</si>
  <si>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</si>
  <si>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</si>
  <si>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</si>
  <si>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</si>
  <si>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</si>
  <si>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</si>
  <si>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</si>
  <si>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</si>
  <si>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</si>
  <si>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</si>
  <si>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</si>
  <si>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</si>
  <si>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</si>
  <si>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</si>
  <si>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</si>
  <si>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</si>
  <si>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</si>
  <si>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</si>
  <si>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</si>
  <si>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</si>
  <si>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</si>
  <si>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</si>
  <si>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</si>
  <si>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</si>
  <si>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</si>
  <si>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</si>
  <si>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</si>
  <si>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</si>
  <si>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</si>
  <si>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</si>
  <si>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</si>
  <si>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</si>
  <si>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</si>
  <si>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</si>
  <si>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</si>
  <si>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</si>
  <si>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</si>
  <si>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</si>
  <si>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</si>
  <si>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</si>
  <si>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</si>
  <si>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</si>
  <si>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</si>
  <si>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</si>
  <si>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</si>
  <si>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</si>
  <si>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</si>
  <si>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</si>
  <si>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</si>
  <si>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</si>
  <si>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</si>
  <si>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</si>
  <si>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</si>
  <si>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</si>
  <si>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</si>
  <si>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</si>
  <si>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</si>
  <si>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</si>
  <si>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</si>
  <si>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</si>
  <si>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</si>
  <si>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</si>
  <si>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</si>
  <si>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</si>
  <si>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</si>
  <si>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</si>
  <si>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</si>
  <si>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</si>
  <si>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</si>
  <si>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</si>
  <si>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</si>
  <si>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</si>
  <si>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</si>
  <si>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</si>
  <si>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</si>
  <si>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</si>
  <si>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</si>
  <si>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</si>
  <si>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</si>
  <si>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</si>
  <si>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</si>
  <si>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</si>
  <si>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</si>
  <si>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</si>
  <si>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</si>
  <si>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</si>
  <si>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</si>
  <si>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</si>
  <si>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</si>
  <si>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</si>
  <si>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</si>
  <si>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</si>
  <si>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</si>
  <si>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</si>
  <si>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</si>
  <si>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</si>
  <si>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</si>
  <si>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</si>
  <si>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</si>
  <si>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</si>
  <si>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</si>
  <si>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</si>
  <si>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</si>
  <si>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</si>
  <si>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</si>
  <si>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</si>
  <si>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</si>
  <si>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</si>
  <si>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</si>
  <si>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</si>
  <si>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</si>
  <si>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</si>
  <si>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</si>
  <si>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</si>
  <si>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</si>
  <si>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</si>
  <si>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</si>
  <si>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</si>
  <si>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</si>
  <si>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</si>
  <si>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</si>
  <si>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</si>
  <si>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</si>
  <si>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</si>
  <si>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</si>
  <si>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</si>
  <si>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</si>
  <si>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</si>
  <si>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</si>
  <si>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</si>
  <si>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</si>
  <si>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</si>
  <si>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</si>
  <si>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</si>
  <si>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</si>
  <si>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</si>
  <si>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</si>
  <si>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</si>
  <si>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</si>
  <si>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</si>
  <si>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</si>
  <si>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</si>
  <si>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</si>
  <si>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</si>
  <si>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</si>
  <si>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</si>
  <si>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</si>
  <si>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</si>
  <si>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</si>
  <si>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</si>
  <si>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</si>
  <si>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</si>
  <si>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</si>
  <si>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</si>
  <si>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</si>
  <si>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</si>
  <si>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</si>
  <si>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</si>
  <si>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</si>
  <si>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</si>
  <si>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</si>
  <si>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</si>
  <si>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</si>
  <si>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</si>
  <si>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</si>
  <si>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</si>
  <si>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</si>
  <si>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</si>
  <si>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</si>
  <si>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</si>
  <si>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</si>
  <si>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</si>
  <si>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</si>
  <si>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</si>
  <si>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</si>
  <si>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</si>
  <si>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</si>
  <si>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</si>
  <si>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</si>
  <si>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</si>
  <si>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</si>
  <si>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</si>
  <si>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</si>
  <si>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</si>
  <si>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</si>
  <si>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</si>
  <si>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</si>
  <si>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</si>
  <si>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</si>
  <si>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</si>
  <si>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</si>
  <si>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</si>
  <si>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</si>
  <si>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</si>
  <si>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</si>
  <si>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</si>
  <si>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</si>
  <si>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</si>
  <si>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</si>
  <si>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</si>
  <si>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</si>
  <si>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</si>
  <si>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</si>
  <si>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</si>
  <si>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</si>
  <si>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</si>
  <si>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</si>
  <si>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</si>
  <si>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</si>
  <si>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</si>
  <si>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</si>
  <si>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</si>
  <si>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</si>
  <si>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</si>
  <si>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</si>
  <si>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</si>
  <si>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</si>
  <si>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</si>
  <si>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</si>
  <si>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</si>
  <si>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</si>
  <si>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</si>
  <si>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</si>
  <si>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</si>
  <si>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</si>
  <si>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</si>
  <si>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</si>
  <si>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</si>
  <si>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</si>
  <si>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</si>
  <si>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</si>
  <si>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</si>
  <si>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</si>
  <si>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</si>
  <si>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</si>
  <si>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</si>
  <si>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</si>
  <si>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</si>
  <si>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</si>
  <si>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</si>
  <si>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</si>
  <si>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</si>
  <si>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</si>
  <si>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</si>
  <si>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</si>
  <si>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</si>
  <si>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</si>
  <si>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</si>
  <si>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</si>
  <si>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</si>
  <si>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</si>
  <si>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</si>
  <si>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</si>
  <si>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</si>
  <si>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</si>
  <si>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</si>
  <si>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</si>
  <si>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</si>
  <si>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</si>
  <si>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</si>
  <si>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</si>
  <si>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</si>
  <si>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</si>
  <si>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</si>
  <si>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</si>
  <si>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</si>
  <si>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</si>
  <si>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</si>
  <si>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</si>
  <si>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</si>
  <si>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</si>
  <si>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</si>
  <si>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</si>
  <si>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</si>
  <si>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</si>
  <si>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</si>
  <si>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</si>
  <si>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</si>
  <si>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</si>
  <si>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</si>
  <si>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</si>
  <si>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</si>
  <si>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</si>
  <si>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</si>
  <si>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</si>
  <si>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</si>
  <si>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</si>
  <si>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</si>
  <si>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</si>
  <si>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</si>
  <si>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</si>
  <si>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</si>
  <si>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</si>
  <si>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</si>
  <si>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</si>
  <si>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</si>
  <si>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</si>
  <si>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</si>
  <si>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</si>
  <si>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</si>
  <si>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</si>
  <si>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</si>
  <si>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</si>
  <si>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</si>
  <si>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</si>
  <si>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</si>
  <si>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</si>
  <si>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</si>
  <si>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</si>
  <si>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</si>
  <si>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</si>
  <si>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</si>
  <si>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</si>
  <si>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</si>
  <si>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</si>
  <si>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</si>
  <si>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</si>
  <si>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</si>
  <si>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</si>
  <si>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</si>
  <si>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</si>
  <si>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</si>
  <si>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</si>
  <si>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</si>
  <si>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</si>
  <si>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</si>
  <si>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</si>
  <si>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</si>
  <si>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</si>
  <si>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</si>
  <si>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</si>
  <si>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</si>
  <si>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</si>
  <si>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</si>
  <si>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</si>
  <si>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</si>
  <si>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</si>
  <si>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</si>
  <si>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</si>
  <si>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</si>
  <si>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</si>
  <si>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</si>
  <si>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</si>
  <si>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</si>
  <si>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</si>
  <si>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</si>
  <si>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</si>
  <si>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</si>
  <si>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</si>
  <si>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</si>
  <si>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</si>
  <si>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</si>
  <si>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</si>
  <si>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</si>
  <si>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</si>
  <si>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</si>
  <si>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</si>
  <si>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</si>
  <si>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</si>
  <si>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</si>
  <si>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</si>
  <si>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</si>
  <si>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</si>
  <si>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</si>
  <si>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</si>
  <si>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</si>
  <si>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</si>
  <si>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</si>
  <si>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</si>
  <si>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</si>
  <si>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</si>
  <si>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</si>
  <si>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</si>
  <si>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</si>
  <si>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</si>
  <si>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</si>
  <si>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</si>
  <si>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</si>
  <si>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</si>
  <si>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</si>
  <si>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</si>
  <si>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</si>
  <si>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</si>
  <si>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</si>
  <si>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</si>
  <si>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</si>
  <si>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</si>
  <si>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</si>
  <si>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</si>
  <si>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</si>
  <si>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</si>
  <si>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</si>
  <si>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</si>
  <si>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</si>
  <si>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</si>
  <si>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</si>
  <si>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</si>
  <si>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</si>
  <si>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</si>
  <si>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</si>
  <si>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</si>
  <si>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</si>
  <si>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</si>
  <si>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</si>
  <si>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</si>
  <si>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</si>
  <si>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</si>
  <si>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</si>
  <si>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</si>
  <si>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</si>
  <si>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</si>
  <si>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</si>
  <si>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</si>
  <si>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</si>
  <si>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</si>
  <si>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</si>
  <si>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</si>
  <si>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</si>
  <si>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</si>
  <si>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</si>
  <si>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</si>
  <si>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</si>
  <si>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</si>
  <si>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</si>
  <si>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</si>
  <si>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</si>
  <si>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</si>
  <si>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</si>
  <si>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</si>
  <si>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</si>
  <si>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</si>
  <si>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</si>
  <si>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</si>
  <si>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</si>
  <si>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</si>
  <si>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</si>
  <si>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</si>
  <si>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</si>
  <si>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</si>
  <si>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</si>
  <si>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</si>
  <si>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</si>
  <si>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</si>
  <si>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</si>
  <si>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</si>
  <si>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</si>
  <si>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</si>
  <si>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</si>
  <si>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</si>
  <si>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</si>
  <si>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</si>
  <si>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</si>
  <si>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</si>
  <si>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</si>
  <si>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</si>
  <si>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</si>
  <si>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</si>
  <si>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</si>
  <si>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</si>
  <si>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</si>
  <si>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</si>
  <si>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</si>
  <si>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</si>
  <si>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</si>
  <si>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</si>
  <si>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</si>
  <si>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</si>
  <si>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</si>
  <si>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</si>
  <si>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</si>
  <si>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</si>
  <si>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</si>
  <si>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</si>
  <si>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</si>
  <si>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</si>
  <si>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</si>
  <si>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</si>
  <si>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</si>
  <si>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</si>
  <si>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</si>
  <si>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</si>
  <si>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</si>
  <si>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</si>
  <si>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</si>
  <si>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</si>
  <si>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</si>
  <si>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</si>
  <si>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</si>
  <si>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</si>
  <si>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</si>
  <si>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</si>
  <si>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</si>
  <si>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</si>
  <si>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</si>
  <si>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</si>
  <si>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</si>
  <si>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</si>
  <si>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</si>
  <si>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</si>
  <si>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</si>
  <si>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</si>
  <si>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</si>
  <si>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</si>
  <si>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</si>
  <si>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</si>
  <si>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</si>
  <si>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</si>
  <si>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</si>
  <si>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</si>
  <si>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</si>
  <si>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</si>
  <si>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</si>
  <si>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</si>
  <si>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</si>
  <si>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</si>
  <si>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</si>
  <si>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</si>
  <si>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</si>
  <si>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</si>
  <si>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</si>
  <si>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</si>
  <si>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</si>
  <si>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</si>
  <si>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</si>
  <si>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</si>
  <si>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</si>
  <si>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</si>
  <si>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</si>
  <si>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</si>
  <si>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</si>
  <si>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</si>
  <si>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</si>
  <si>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</si>
  <si>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</si>
  <si>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</si>
  <si>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</si>
  <si>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</si>
  <si>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</si>
  <si>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</si>
  <si>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</si>
  <si>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</si>
  <si>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</si>
  <si>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</si>
  <si>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</si>
  <si>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</si>
  <si>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</si>
  <si>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</si>
  <si>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</si>
  <si>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</si>
  <si>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</si>
  <si>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</si>
  <si>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</si>
  <si>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</si>
  <si>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</si>
  <si>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</si>
  <si>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</si>
  <si>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</si>
  <si>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</si>
  <si>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</si>
  <si>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</si>
  <si>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</si>
  <si>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</si>
  <si>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</si>
  <si>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</si>
  <si>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</si>
  <si>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</si>
  <si>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</si>
  <si>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</si>
  <si>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</si>
  <si>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</si>
  <si>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</si>
  <si>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</si>
  <si>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</si>
  <si>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</si>
  <si>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</si>
  <si>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</si>
  <si>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</si>
  <si>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</si>
  <si>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</si>
  <si>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</si>
  <si>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</si>
  <si>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</si>
  <si>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</si>
  <si>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</si>
  <si>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</si>
  <si>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</si>
  <si>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</si>
  <si>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</si>
  <si>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</si>
  <si>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</si>
  <si>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</si>
  <si>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</si>
  <si>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</si>
  <si>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</si>
  <si>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</si>
  <si>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</si>
  <si>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</si>
  <si>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</si>
  <si>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</si>
  <si>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</si>
  <si>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</si>
  <si>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</si>
  <si>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</si>
  <si>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</si>
  <si>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</si>
  <si>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</si>
  <si>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</si>
  <si>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</si>
  <si>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</si>
  <si>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</si>
  <si>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</si>
  <si>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</si>
  <si>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</si>
  <si>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</si>
  <si>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</si>
  <si>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</si>
  <si>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</si>
  <si>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</si>
  <si>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</si>
  <si>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</si>
  <si>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</si>
  <si>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</si>
  <si>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</si>
  <si>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</si>
  <si>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</si>
  <si>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</si>
  <si>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</si>
  <si>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</si>
  <si>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</si>
  <si>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</si>
  <si>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</si>
  <si>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</si>
  <si>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</si>
  <si>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</si>
  <si>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</si>
  <si>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</si>
  <si>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</si>
  <si>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</si>
  <si>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</si>
  <si>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</si>
  <si>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</si>
  <si>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</si>
  <si>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</si>
  <si>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</si>
  <si>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</si>
  <si>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</si>
  <si>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</si>
  <si>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</si>
  <si>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</si>
  <si>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</si>
  <si>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</si>
  <si>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</si>
  <si>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</si>
  <si>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</si>
  <si>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</si>
  <si>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</si>
  <si>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</si>
  <si>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</si>
  <si>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</si>
  <si>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</si>
  <si>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</si>
  <si>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</si>
  <si>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</si>
  <si>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</si>
  <si>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</si>
  <si>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</si>
  <si>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</si>
  <si>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</si>
  <si>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</si>
  <si>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</si>
  <si>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</si>
  <si>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</si>
  <si>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</si>
  <si>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</si>
  <si>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</si>
  <si>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</si>
  <si>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</si>
  <si>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</si>
  <si>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</si>
  <si>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</si>
  <si>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</si>
  <si>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</si>
  <si>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</si>
  <si>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</si>
  <si>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</si>
  <si>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</si>
  <si>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</si>
  <si>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</si>
  <si>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</si>
  <si>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</si>
  <si>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</si>
  <si>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</si>
  <si>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</si>
  <si>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</si>
  <si>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</si>
  <si>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</si>
  <si>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</si>
  <si>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</si>
  <si>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</si>
  <si>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</si>
  <si>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</si>
  <si>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</si>
  <si>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</si>
  <si>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</si>
  <si>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</si>
  <si>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</si>
  <si>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</si>
  <si>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</si>
  <si>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</si>
  <si>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</si>
  <si>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</si>
  <si>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</si>
  <si>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</si>
  <si>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</si>
  <si>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</si>
  <si>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</si>
  <si>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</si>
  <si>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</si>
  <si>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</si>
  <si>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</si>
  <si>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</si>
  <si>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</si>
  <si>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</si>
  <si>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</si>
  <si>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</si>
  <si>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</si>
  <si>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</si>
  <si>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</si>
  <si>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</si>
  <si>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</si>
  <si>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</si>
  <si>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</si>
  <si>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</si>
  <si>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</si>
  <si>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</si>
  <si>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</si>
  <si>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</si>
  <si>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</si>
  <si>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</si>
  <si>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</si>
  <si>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</si>
  <si>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</si>
  <si>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</si>
  <si>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</si>
  <si>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</si>
  <si>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</si>
  <si>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</si>
  <si>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</si>
  <si>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</si>
  <si>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</si>
  <si>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</si>
  <si>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</si>
  <si>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</si>
  <si>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</si>
  <si>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</si>
  <si>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</si>
  <si>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</si>
  <si>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</si>
  <si>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</si>
  <si>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</si>
  <si>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</si>
  <si>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</si>
  <si>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</si>
  <si>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</si>
  <si>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</si>
  <si>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</si>
  <si>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</si>
  <si>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</si>
  <si>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</si>
  <si>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</si>
  <si>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</si>
  <si>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</si>
  <si>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</si>
  <si>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</si>
  <si>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</si>
  <si>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</si>
  <si>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</si>
  <si>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</si>
  <si>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</si>
  <si>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</si>
  <si>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</si>
  <si>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</si>
  <si>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</si>
  <si>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</si>
  <si>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</si>
  <si>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</si>
  <si>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</si>
  <si>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</si>
  <si>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</si>
  <si>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</si>
  <si>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</si>
  <si>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</si>
  <si>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</si>
  <si>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</si>
  <si>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</si>
  <si>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</si>
  <si>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</si>
  <si>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</si>
  <si>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</si>
  <si>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</si>
  <si>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</si>
  <si>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</si>
  <si>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</si>
  <si>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</si>
  <si>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</si>
  <si>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</si>
  <si>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</si>
  <si>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</si>
  <si>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</si>
  <si>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</si>
  <si>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</si>
  <si>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</si>
  <si>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</si>
  <si>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</si>
  <si>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</si>
  <si>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</si>
  <si>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</si>
  <si>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</si>
  <si>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</si>
  <si>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</si>
  <si>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</si>
  <si>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</si>
  <si>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</si>
  <si>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</si>
  <si>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</si>
  <si>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</si>
  <si>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</si>
  <si>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</si>
  <si>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</si>
  <si>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</si>
  <si>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</si>
  <si>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</si>
  <si>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</si>
  <si>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</si>
  <si>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</si>
  <si>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</si>
  <si>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</si>
  <si>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</si>
  <si>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</si>
  <si>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</si>
  <si>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</si>
  <si>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</si>
  <si>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</si>
  <si>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</si>
  <si>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</si>
  <si>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</si>
  <si>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</si>
  <si>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</si>
  <si>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</si>
  <si>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</si>
  <si>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</si>
  <si>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</si>
  <si>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</si>
  <si>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</si>
  <si>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</si>
  <si>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</si>
  <si>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</si>
  <si>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</si>
  <si>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</si>
  <si>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</si>
  <si>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</si>
  <si>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</si>
  <si>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</si>
  <si>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</si>
  <si>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</si>
  <si>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</si>
  <si>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</si>
  <si>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</si>
  <si>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</si>
  <si>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</si>
  <si>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</si>
  <si>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</si>
  <si>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</si>
  <si>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</si>
  <si>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</si>
  <si>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</si>
  <si>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</si>
  <si>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</si>
  <si>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</si>
  <si>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</si>
  <si>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</si>
  <si>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</si>
  <si>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</si>
  <si>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</si>
  <si>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</si>
  <si>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</si>
  <si>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</si>
  <si>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</si>
  <si>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</si>
  <si>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</si>
  <si>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</si>
  <si>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</si>
  <si>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</si>
  <si>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</si>
  <si>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</si>
  <si>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</si>
  <si>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</si>
  <si>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</si>
  <si>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</si>
  <si>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</si>
  <si>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</si>
  <si>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</si>
  <si>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</si>
  <si>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</si>
  <si>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</si>
  <si>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</si>
  <si>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</si>
  <si>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</si>
  <si>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</si>
  <si>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</si>
  <si>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</si>
  <si>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</si>
  <si>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</si>
  <si>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</si>
  <si>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</si>
  <si>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</si>
  <si>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</si>
  <si>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</si>
  <si>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</si>
  <si>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</si>
  <si>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</si>
  <si>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</si>
  <si>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</si>
  <si>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</si>
  <si>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</si>
  <si>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</si>
  <si>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</si>
  <si>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</si>
  <si>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</si>
  <si>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</si>
  <si>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</si>
  <si>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</si>
  <si>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</si>
  <si>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</si>
  <si>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</si>
  <si>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</si>
  <si>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</si>
  <si>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</si>
  <si>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</si>
  <si>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</si>
  <si>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</si>
  <si>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</si>
  <si>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</si>
  <si>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</si>
  <si>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</si>
  <si>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</si>
  <si>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</si>
  <si>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</si>
  <si>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</si>
  <si>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</si>
  <si>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</si>
  <si>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</si>
  <si>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</si>
  <si>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</si>
  <si>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</si>
  <si>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</si>
  <si>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</si>
  <si>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</si>
  <si>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</si>
  <si>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</si>
  <si>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</si>
  <si>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</si>
  <si>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</si>
  <si>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</si>
  <si>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</si>
  <si>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</si>
  <si>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</si>
  <si>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</si>
  <si>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</si>
  <si>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</si>
  <si>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</si>
  <si>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</si>
  <si>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</si>
  <si>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</si>
  <si>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</si>
  <si>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</si>
  <si>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</si>
  <si>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</si>
  <si>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</si>
  <si>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</si>
  <si>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</si>
  <si>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</si>
  <si>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</si>
  <si>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</si>
  <si>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</si>
  <si>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</si>
  <si>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</si>
  <si>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</si>
  <si>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</si>
  <si>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</si>
  <si>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</si>
  <si>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</si>
  <si>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</si>
  <si>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</si>
  <si>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</si>
  <si>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</si>
  <si>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</si>
  <si>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</si>
  <si>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</si>
  <si>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</si>
  <si>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</si>
  <si>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</si>
  <si>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</si>
  <si>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</si>
  <si>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</si>
  <si>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</si>
  <si>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</si>
  <si>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</si>
  <si>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</si>
  <si>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</si>
  <si>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</si>
  <si>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</si>
  <si>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</si>
  <si>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</si>
  <si>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</si>
  <si>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</si>
  <si>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</si>
  <si>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</si>
  <si>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</si>
  <si>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</si>
  <si>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</si>
  <si>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</si>
  <si>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</si>
  <si>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</si>
  <si>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</si>
  <si>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</si>
  <si>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</si>
  <si>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</si>
  <si>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</si>
  <si>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</si>
  <si>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</si>
  <si>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</si>
  <si>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</si>
  <si>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</si>
  <si>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</si>
  <si>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</si>
  <si>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</si>
  <si>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</si>
  <si>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</si>
  <si>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</si>
  <si>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</si>
  <si>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</si>
  <si>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</si>
  <si>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</si>
  <si>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</si>
  <si>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</si>
  <si>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</si>
  <si>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</si>
  <si>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</si>
  <si>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</si>
  <si>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</si>
  <si>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</si>
  <si>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</si>
  <si>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</si>
  <si>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</si>
  <si>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</si>
  <si>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</si>
  <si>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</si>
  <si>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</si>
  <si>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</si>
  <si>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</si>
  <si>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</si>
  <si>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</si>
  <si>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</si>
  <si>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</si>
  <si>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</si>
  <si>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</si>
  <si>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</si>
  <si>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</si>
  <si>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</si>
  <si>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</si>
  <si>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</si>
  <si>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</si>
  <si>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</si>
  <si>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</si>
  <si>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</si>
  <si>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</si>
  <si>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</si>
  <si>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</si>
  <si>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</si>
  <si>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</si>
  <si>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</si>
  <si>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</si>
  <si>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</si>
  <si>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</si>
  <si>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</si>
  <si>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</si>
  <si>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</si>
  <si>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</si>
  <si>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</si>
  <si>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</si>
  <si>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</si>
  <si>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</si>
  <si>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</si>
  <si>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</si>
  <si>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</si>
  <si>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</si>
  <si>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</si>
  <si>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</si>
  <si>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</si>
  <si>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</si>
  <si>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</si>
  <si>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</si>
  <si>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</si>
  <si>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</si>
  <si>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</si>
  <si>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</si>
  <si>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</si>
  <si>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</si>
  <si>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</si>
  <si>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</si>
  <si>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</si>
  <si>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</si>
  <si>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</si>
  <si>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</si>
  <si>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</si>
  <si>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</si>
  <si>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</si>
  <si>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</si>
  <si>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</si>
  <si>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</si>
  <si>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</si>
  <si>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</si>
  <si>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</si>
  <si>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</si>
  <si>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</si>
  <si>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</si>
  <si>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</si>
  <si>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</si>
  <si>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</si>
  <si>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</si>
  <si>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</si>
  <si>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</si>
  <si>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</si>
  <si>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</si>
  <si>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</si>
  <si>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</si>
  <si>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</si>
  <si>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</si>
  <si>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</si>
  <si>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</si>
  <si>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</si>
  <si>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</si>
  <si>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</si>
  <si>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</si>
  <si>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</si>
  <si>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</si>
  <si>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</si>
  <si>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</si>
  <si>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</si>
  <si>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</si>
  <si>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</si>
  <si>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</si>
  <si>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</si>
  <si>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</si>
  <si>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</si>
  <si>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</si>
  <si>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</si>
  <si>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</si>
  <si>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</si>
  <si>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</si>
  <si>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</si>
  <si>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</si>
  <si>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</si>
  <si>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</si>
  <si>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</si>
  <si>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</si>
  <si>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</si>
  <si>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</si>
  <si>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</si>
  <si>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</si>
  <si>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</si>
  <si>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</si>
  <si>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</si>
  <si>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</si>
  <si>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</si>
  <si>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</si>
  <si>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</si>
  <si>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</si>
  <si>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</si>
  <si>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</si>
  <si>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</si>
  <si>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</si>
  <si>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</si>
  <si>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</si>
  <si>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</si>
  <si>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</si>
  <si>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</si>
  <si>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</si>
  <si>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</si>
  <si>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</si>
  <si>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</si>
  <si>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</si>
  <si>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</si>
  <si>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</si>
  <si>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</si>
  <si>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</si>
  <si>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</si>
  <si>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</si>
  <si>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</si>
  <si>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</si>
  <si>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</si>
  <si>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</si>
  <si>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</si>
  <si>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</si>
  <si>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</si>
  <si>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</si>
  <si>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</si>
  <si>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</si>
  <si>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</si>
  <si>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</si>
  <si>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</si>
  <si>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</si>
  <si>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</si>
  <si>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</si>
  <si>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</si>
  <si>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</si>
  <si>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</si>
  <si>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</si>
  <si>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</si>
  <si>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</si>
  <si>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</si>
  <si>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</si>
  <si>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</si>
  <si>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</si>
  <si>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</si>
  <si>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</si>
  <si>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</si>
  <si>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</si>
  <si>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</si>
  <si>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</si>
  <si>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</si>
  <si>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</si>
  <si>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</si>
  <si>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</si>
  <si>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</si>
  <si>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</si>
  <si>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</si>
  <si>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</si>
  <si>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</si>
  <si>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</si>
  <si>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</si>
  <si>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</si>
  <si>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</si>
  <si>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</si>
  <si>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</si>
  <si>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</si>
  <si>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</si>
  <si>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</si>
  <si>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</si>
  <si>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</si>
  <si>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</si>
  <si>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</si>
  <si>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</si>
  <si>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</si>
  <si>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</si>
  <si>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</si>
  <si>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</si>
  <si>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</si>
  <si>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</si>
  <si>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</si>
  <si>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</si>
  <si>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</si>
  <si>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</si>
  <si>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</si>
  <si>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</si>
  <si>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</si>
  <si>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</si>
  <si>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</si>
  <si>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</si>
  <si>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</si>
  <si>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</si>
  <si>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</si>
  <si>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</si>
  <si>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</si>
  <si>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</si>
  <si>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</si>
  <si>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</si>
  <si>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</si>
  <si>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</si>
  <si>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</si>
  <si>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</si>
  <si>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</si>
  <si>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</si>
  <si>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</si>
  <si>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</si>
  <si>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</si>
  <si>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</si>
  <si>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</si>
  <si>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</si>
  <si>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</si>
  <si>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</si>
  <si>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</si>
  <si>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</si>
  <si>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</si>
  <si>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</si>
  <si>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</si>
  <si>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</si>
  <si>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</si>
  <si>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</si>
  <si>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</si>
  <si>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</si>
  <si>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</si>
  <si>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</si>
  <si>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</si>
  <si>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</si>
  <si>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</si>
  <si>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</si>
  <si>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</si>
  <si>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</si>
  <si>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</si>
  <si>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</si>
  <si>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</si>
  <si>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</si>
  <si>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</si>
  <si>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</si>
  <si>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</si>
  <si>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</si>
  <si>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</si>
  <si>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</si>
  <si>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</si>
  <si>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</si>
  <si>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</si>
  <si>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</si>
  <si>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</si>
  <si>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</si>
  <si>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</si>
  <si>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</si>
  <si>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</si>
  <si>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</si>
  <si>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</si>
  <si>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</si>
  <si>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</si>
  <si>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</si>
  <si>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</si>
  <si>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</si>
  <si>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</si>
  <si>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</si>
  <si>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</si>
  <si>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</si>
  <si>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</si>
  <si>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</si>
  <si>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</si>
  <si>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</si>
  <si>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</si>
  <si>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</si>
  <si>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</si>
  <si>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</si>
  <si>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</si>
  <si>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</si>
  <si>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</si>
  <si>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</si>
  <si>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</si>
  <si>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</si>
  <si>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</si>
  <si>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</si>
  <si>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</si>
  <si>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</si>
  <si>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</si>
  <si>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</si>
  <si>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</si>
  <si>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</si>
  <si>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</si>
  <si>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</si>
  <si>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</si>
  <si>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</si>
  <si>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</si>
  <si>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</si>
  <si>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</si>
  <si>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</si>
  <si>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</si>
  <si>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</si>
  <si>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</si>
  <si>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</si>
  <si>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</si>
  <si>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</si>
  <si>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</si>
  <si>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</si>
  <si>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</si>
  <si>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</si>
  <si>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</si>
  <si>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</si>
  <si>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</si>
  <si>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</si>
  <si>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</si>
  <si>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</si>
  <si>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</si>
  <si>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</si>
  <si>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</si>
  <si>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</si>
  <si>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</si>
  <si>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</si>
  <si>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</si>
  <si>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</si>
  <si>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</si>
  <si>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</si>
  <si>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</si>
  <si>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</si>
  <si>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</si>
  <si>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</si>
  <si>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</si>
  <si>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</si>
  <si>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</si>
  <si>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</si>
  <si>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</si>
  <si>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</si>
  <si>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</si>
  <si>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</si>
  <si>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</si>
  <si>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</si>
  <si>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</si>
  <si>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</si>
  <si>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</si>
  <si>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</si>
  <si>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</si>
  <si>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</si>
  <si>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</si>
  <si>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</si>
  <si>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</si>
  <si>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</si>
  <si>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</si>
  <si>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</si>
  <si>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</si>
  <si>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</si>
  <si>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</si>
  <si>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</si>
  <si>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</si>
  <si>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</si>
  <si>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</si>
  <si>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</si>
  <si>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</si>
  <si>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</si>
  <si>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</si>
  <si>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</si>
  <si>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</si>
  <si>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</si>
  <si>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</si>
  <si>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</si>
  <si>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</si>
  <si>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</si>
  <si>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</si>
  <si>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</si>
  <si>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</si>
  <si>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</si>
  <si>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</si>
  <si>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</si>
  <si>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</si>
  <si>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</si>
  <si>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</si>
  <si>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</si>
  <si>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</si>
  <si>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</si>
  <si>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</si>
  <si>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</si>
  <si>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</si>
  <si>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</si>
  <si>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</si>
  <si>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</si>
  <si>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</si>
  <si>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</si>
  <si>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</si>
  <si>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</si>
  <si>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</si>
  <si>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</si>
  <si>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</si>
  <si>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</si>
  <si>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</si>
  <si>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</si>
  <si>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</si>
  <si>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</si>
  <si>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</si>
  <si>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</si>
  <si>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</si>
  <si>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</si>
  <si>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</si>
  <si>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</si>
  <si>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</si>
  <si>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</si>
  <si>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</si>
  <si>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</si>
  <si>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</si>
  <si>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</si>
  <si>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</si>
  <si>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</si>
  <si>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</si>
  <si>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</si>
  <si>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</si>
  <si>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</si>
  <si>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</si>
  <si>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</si>
  <si>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</si>
  <si>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</si>
  <si>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</si>
  <si>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</si>
  <si>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</si>
  <si>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</si>
  <si>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</si>
  <si>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</si>
  <si>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</si>
  <si>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</si>
  <si>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</si>
  <si>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</si>
  <si>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</si>
  <si>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</si>
  <si>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</si>
  <si>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</si>
  <si>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</si>
  <si>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</si>
  <si>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</si>
  <si>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</si>
  <si>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</si>
  <si>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</si>
  <si>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</si>
  <si>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</si>
  <si>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</si>
  <si>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</si>
  <si>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</si>
  <si>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</si>
  <si>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</si>
  <si>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</si>
  <si>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</si>
  <si>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</si>
  <si>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</si>
  <si>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</si>
  <si>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</si>
  <si>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</si>
  <si>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</si>
  <si>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</si>
  <si>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</si>
  <si>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</si>
  <si>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</si>
  <si>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</si>
  <si>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</si>
  <si>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</si>
  <si>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</si>
  <si>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</si>
  <si>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</si>
  <si>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</si>
  <si>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</si>
  <si>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</si>
  <si>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</si>
  <si>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</si>
  <si>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</si>
  <si>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</si>
  <si>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</si>
  <si>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</si>
  <si>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</si>
  <si>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</si>
  <si>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</si>
  <si>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</si>
  <si>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</si>
  <si>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</si>
  <si>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</si>
  <si>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</si>
  <si>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</si>
  <si>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</si>
  <si>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</si>
  <si>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</si>
  <si>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</si>
  <si>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</si>
  <si>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</si>
  <si>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</si>
  <si>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</si>
  <si>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</si>
  <si>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</si>
  <si>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</si>
  <si>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</si>
  <si>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</si>
  <si>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</si>
  <si>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</si>
  <si>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</si>
  <si>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</si>
  <si>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</si>
  <si>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</si>
  <si>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</si>
  <si>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</si>
  <si>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</si>
  <si>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</si>
  <si>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</si>
  <si>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</si>
  <si>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</si>
  <si>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</si>
  <si>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</si>
  <si>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</si>
  <si>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</si>
  <si>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</si>
  <si>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</si>
  <si>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</si>
  <si>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</si>
  <si>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</si>
  <si>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</si>
  <si>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</si>
  <si>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</si>
  <si>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</si>
  <si>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</si>
  <si>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</si>
  <si>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</si>
  <si>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</si>
  <si>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</si>
  <si>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</si>
  <si>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</si>
  <si>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</si>
  <si>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</si>
  <si>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</si>
  <si>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</si>
  <si>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</si>
  <si>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</si>
  <si>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</si>
  <si>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</si>
  <si>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</si>
  <si>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</si>
  <si>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</si>
  <si>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</si>
  <si>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</si>
  <si>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</si>
  <si>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</si>
  <si>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</si>
  <si>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</si>
  <si>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</si>
  <si>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</si>
  <si>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</si>
  <si>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</si>
  <si>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</si>
  <si>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</si>
  <si>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</si>
  <si>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</si>
  <si>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</si>
  <si>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</si>
  <si>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</si>
  <si>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</si>
  <si>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</si>
  <si>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</si>
  <si>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</si>
  <si>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</si>
  <si>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</si>
  <si>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</si>
  <si>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</si>
  <si>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</si>
  <si>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</si>
  <si>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</si>
  <si>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</si>
  <si>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</si>
  <si>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</si>
  <si>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</si>
  <si>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</si>
  <si>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</si>
  <si>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</si>
  <si>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</si>
  <si>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</si>
  <si>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</si>
  <si>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</si>
  <si>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</si>
  <si>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</si>
  <si>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</si>
  <si>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</si>
  <si>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</si>
  <si>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</si>
  <si>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</si>
  <si>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</si>
  <si>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</si>
  <si>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</si>
  <si>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</si>
  <si>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</si>
  <si>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</si>
  <si>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</si>
  <si>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</si>
  <si>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</si>
  <si>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</si>
  <si>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</si>
  <si>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</si>
  <si>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</si>
  <si>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</si>
  <si>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</si>
  <si>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</si>
  <si>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</si>
  <si>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</si>
  <si>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</si>
  <si>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</si>
  <si>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</si>
  <si>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</si>
  <si>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</si>
  <si>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</si>
  <si>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</si>
  <si>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</si>
  <si>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</si>
  <si>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</si>
  <si>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</si>
  <si>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</si>
  <si>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</si>
  <si>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</si>
  <si>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</si>
  <si>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</si>
  <si>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</si>
  <si>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</si>
  <si>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</si>
  <si>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</si>
  <si>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</si>
  <si>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</si>
  <si>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</si>
  <si>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</si>
  <si>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</si>
  <si>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</si>
  <si>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</si>
  <si>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</si>
  <si>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</si>
  <si>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</si>
  <si>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</si>
  <si>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</si>
  <si>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</si>
  <si>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</si>
  <si>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</si>
  <si>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</si>
  <si>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</si>
  <si>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</si>
  <si>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</si>
  <si>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</si>
  <si>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</si>
  <si>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</si>
  <si>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</si>
  <si>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</si>
  <si>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</si>
  <si>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</si>
  <si>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</si>
  <si>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</si>
  <si>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</si>
  <si>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</si>
  <si>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</si>
  <si>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</si>
  <si>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</si>
  <si>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</si>
  <si>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</si>
  <si>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</si>
  <si>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</si>
  <si>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</si>
  <si>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</si>
  <si>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</si>
  <si>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</si>
  <si>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</si>
  <si>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</si>
  <si>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</si>
  <si>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</si>
  <si>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</si>
  <si>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</si>
  <si>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</si>
  <si>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</si>
  <si>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</si>
  <si>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</si>
  <si>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</si>
  <si>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</si>
  <si>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</si>
  <si>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</si>
  <si>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</si>
  <si>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</si>
  <si>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</si>
  <si>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</si>
  <si>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</si>
  <si>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</si>
  <si>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</si>
  <si>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</si>
  <si>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</si>
  <si>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</si>
  <si>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</si>
  <si>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</si>
  <si>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</si>
  <si>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</si>
  <si>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</si>
  <si>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</si>
  <si>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</si>
  <si>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</si>
  <si>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</si>
  <si>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</si>
  <si>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</si>
  <si>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</si>
  <si>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</si>
  <si>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</si>
  <si>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</si>
  <si>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</si>
  <si>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</si>
  <si>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</si>
  <si>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</si>
  <si>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</si>
  <si>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</si>
  <si>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</si>
  <si>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</si>
  <si>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</si>
  <si>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</si>
  <si>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</si>
  <si>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</si>
  <si>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</si>
  <si>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</si>
  <si>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</si>
  <si>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</si>
  <si>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</si>
  <si>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</si>
  <si>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</si>
  <si>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</si>
  <si>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</si>
  <si>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</si>
  <si>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</si>
  <si>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</si>
  <si>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</si>
  <si>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</si>
  <si>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</si>
  <si>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</si>
  <si>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</si>
  <si>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</si>
  <si>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</si>
  <si>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</si>
  <si>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</si>
  <si>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</si>
  <si>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</si>
  <si>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</si>
  <si>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</si>
  <si>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</si>
  <si>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</si>
  <si>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</si>
  <si>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</si>
  <si>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</si>
  <si>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</si>
  <si>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</si>
  <si>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</si>
  <si>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</si>
  <si>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</si>
  <si>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</si>
  <si>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</si>
  <si>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</si>
  <si>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</si>
  <si>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</si>
  <si>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</si>
  <si>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</si>
  <si>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</si>
  <si>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</si>
  <si>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</si>
  <si>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</si>
  <si>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</si>
  <si>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</si>
  <si>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</si>
  <si>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</si>
  <si>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</si>
  <si>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</si>
  <si>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</si>
  <si>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</si>
  <si>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</si>
  <si>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</si>
  <si>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</si>
  <si>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</si>
  <si>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</si>
  <si>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</si>
  <si>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</si>
  <si>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</si>
  <si>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</si>
  <si>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</si>
  <si>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</si>
  <si>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</si>
  <si>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</si>
  <si>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</si>
  <si>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</si>
  <si>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</si>
  <si>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</si>
  <si>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</si>
  <si>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</si>
  <si>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</si>
  <si>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</si>
  <si>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</si>
  <si>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</si>
  <si>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</si>
  <si>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</si>
  <si>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</si>
  <si>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</si>
  <si>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</si>
  <si>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</si>
  <si>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</si>
  <si>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</si>
  <si>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</si>
  <si>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</si>
  <si>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</si>
  <si>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</si>
  <si>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</si>
  <si>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</si>
  <si>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</si>
  <si>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</si>
  <si>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</si>
  <si>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</si>
  <si>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</si>
  <si>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</si>
  <si>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</si>
  <si>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</si>
  <si>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</si>
  <si>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</si>
  <si>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</si>
  <si>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</si>
  <si>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</si>
  <si>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</si>
  <si>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</si>
  <si>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</si>
  <si>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</si>
  <si>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</si>
  <si>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</si>
  <si>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</si>
  <si>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</si>
  <si>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</si>
  <si>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</si>
  <si>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</si>
  <si>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</si>
  <si>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</si>
  <si>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</si>
  <si>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</si>
  <si>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</si>
  <si>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</si>
  <si>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</si>
  <si>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</si>
  <si>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</si>
  <si>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</si>
  <si>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</si>
  <si>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</si>
  <si>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</si>
  <si>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</si>
  <si>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</si>
  <si>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</si>
  <si>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</si>
  <si>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</si>
  <si>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</si>
  <si>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</si>
  <si>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</si>
  <si>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</si>
  <si>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</si>
  <si>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</si>
  <si>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</si>
  <si>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</si>
  <si>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</si>
  <si>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</si>
  <si>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</si>
  <si>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</si>
  <si>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</si>
  <si>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</si>
  <si>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</si>
  <si>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</si>
  <si>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</si>
  <si>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</si>
  <si>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</si>
  <si>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</si>
  <si>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</si>
  <si>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</si>
  <si>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</si>
  <si>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</si>
  <si>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</si>
  <si>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</si>
  <si>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</si>
  <si>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</si>
  <si>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</si>
  <si>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</si>
  <si>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</si>
  <si>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</si>
  <si>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</si>
  <si>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</si>
  <si>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</si>
  <si>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</si>
  <si>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</si>
  <si>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</si>
  <si>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</si>
  <si>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</si>
  <si>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</si>
  <si>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</si>
  <si>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</si>
  <si>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</si>
  <si>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</si>
  <si>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</si>
  <si>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</si>
  <si>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</si>
  <si>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</si>
  <si>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</si>
  <si>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</si>
  <si>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</si>
  <si>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</si>
  <si>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</si>
  <si>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</si>
  <si>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</si>
  <si>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</si>
  <si>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</si>
  <si>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</si>
  <si>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</si>
  <si>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</si>
  <si>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</si>
  <si>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</si>
  <si>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</si>
  <si>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</si>
  <si>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</si>
  <si>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</si>
  <si>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</si>
  <si>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</si>
  <si>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</si>
  <si>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</si>
  <si>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</si>
  <si>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</si>
  <si>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</si>
  <si>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</si>
  <si>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</si>
  <si>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</si>
  <si>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</si>
  <si>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</si>
  <si>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</si>
  <si>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</si>
  <si>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</si>
  <si>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</si>
  <si>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</si>
  <si>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</si>
  <si>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</si>
  <si>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</si>
  <si>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</si>
  <si>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</si>
  <si>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</si>
  <si>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</si>
  <si>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</si>
  <si>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</si>
  <si>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</si>
  <si>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</si>
  <si>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</si>
  <si>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</si>
  <si>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</si>
  <si>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</si>
  <si>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</si>
  <si>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</si>
  <si>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</si>
  <si>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</si>
  <si>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</si>
  <si>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</si>
  <si>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</si>
  <si>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</si>
  <si>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</si>
  <si>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</si>
  <si>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</si>
  <si>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</si>
  <si>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</si>
  <si>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</si>
  <si>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</si>
  <si>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</si>
  <si>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</si>
  <si>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</si>
  <si>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</si>
  <si>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</si>
  <si>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</si>
  <si>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</si>
  <si>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</si>
  <si>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</si>
  <si>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</si>
  <si>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</si>
  <si>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</si>
  <si>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</si>
  <si>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</si>
  <si>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</si>
  <si>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</si>
  <si>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</si>
  <si>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</si>
  <si>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</si>
  <si>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</si>
  <si>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</si>
  <si>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</si>
  <si>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</si>
  <si>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</si>
  <si>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</si>
  <si>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</si>
  <si>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</si>
  <si>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</si>
  <si>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</si>
  <si>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</si>
  <si>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</si>
  <si>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</si>
  <si>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</si>
  <si>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</si>
  <si>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</si>
  <si>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</si>
  <si>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</si>
  <si>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</si>
  <si>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</si>
  <si>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</si>
  <si>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</si>
  <si>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</si>
  <si>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</si>
  <si>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</si>
  <si>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</si>
  <si>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</si>
  <si>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</si>
  <si>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</si>
  <si>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</si>
  <si>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</si>
  <si>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</si>
  <si>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</si>
  <si>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</si>
  <si>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</si>
  <si>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</si>
  <si>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</si>
  <si>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</si>
  <si>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</si>
  <si>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</si>
  <si>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</si>
  <si>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</si>
  <si>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</si>
  <si>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</si>
  <si>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</si>
  <si>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</si>
  <si>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</si>
  <si>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</si>
  <si>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</si>
  <si>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</si>
  <si>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</si>
  <si>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</si>
  <si>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</si>
  <si>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</si>
  <si>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</si>
  <si>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</si>
  <si>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</si>
  <si>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</si>
  <si>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</si>
  <si>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</si>
  <si>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</si>
  <si>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</si>
  <si>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</si>
  <si>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</si>
  <si>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</si>
  <si>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</si>
  <si>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</si>
  <si>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</si>
  <si>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</si>
  <si>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</si>
  <si>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</si>
  <si>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</si>
  <si>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</si>
  <si>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</si>
  <si>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</si>
  <si>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</si>
  <si>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</si>
  <si>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</si>
  <si>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</si>
  <si>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</si>
  <si>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</si>
  <si>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</si>
  <si>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</si>
  <si>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</si>
  <si>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</si>
  <si>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</si>
  <si>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</si>
  <si>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</si>
  <si>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</si>
  <si>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</si>
  <si>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</si>
  <si>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</si>
  <si>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</si>
  <si>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</si>
  <si>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</si>
  <si>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</si>
  <si>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</si>
  <si>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</si>
  <si>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</si>
  <si>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</si>
  <si>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</si>
  <si>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</si>
  <si>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</si>
  <si>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</si>
  <si>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</si>
  <si>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</si>
  <si>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</si>
  <si>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</si>
  <si>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</si>
  <si>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</si>
  <si>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</si>
  <si>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</si>
  <si>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</si>
  <si>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</si>
  <si>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</si>
  <si>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</si>
  <si>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</si>
  <si>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</si>
  <si>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</si>
  <si>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</si>
  <si>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</si>
  <si>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</si>
  <si>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</si>
  <si>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</si>
  <si>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</si>
  <si>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</si>
  <si>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</si>
  <si>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</si>
  <si>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</si>
  <si>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</si>
  <si>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</si>
  <si>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</si>
  <si>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</si>
  <si>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</si>
  <si>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</si>
  <si>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</si>
  <si>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</si>
  <si>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</si>
  <si>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</si>
  <si>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</si>
  <si>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</si>
  <si>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</si>
  <si>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</si>
  <si>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</si>
  <si>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</si>
  <si>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</si>
  <si>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</si>
  <si>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</si>
  <si>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</si>
  <si>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</si>
  <si>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</si>
  <si>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</si>
  <si>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</si>
  <si>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</si>
  <si>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</si>
  <si>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</si>
  <si>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</si>
  <si>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</si>
  <si>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</si>
  <si>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</si>
  <si>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</si>
  <si>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</si>
  <si>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</si>
  <si>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</si>
  <si>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</si>
  <si>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</si>
  <si>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</si>
  <si>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</si>
  <si>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</si>
  <si>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</si>
  <si>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</si>
  <si>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</si>
  <si>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</si>
  <si>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</si>
  <si>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</si>
  <si>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</si>
  <si>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</si>
  <si>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</si>
  <si>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</si>
  <si>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</si>
  <si>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</si>
  <si>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</si>
  <si>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</si>
  <si>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</si>
  <si>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</si>
  <si>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</si>
  <si>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</si>
  <si>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</si>
  <si>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</si>
  <si>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</si>
  <si>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</si>
  <si>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</si>
  <si>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</si>
  <si>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</si>
  <si>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</si>
  <si>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</si>
  <si>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</si>
  <si>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</si>
  <si>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</si>
  <si>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</si>
  <si>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</si>
  <si>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</si>
  <si>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</si>
  <si>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</si>
  <si>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</si>
  <si>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</si>
  <si>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</si>
  <si>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</si>
  <si>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</si>
  <si>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</si>
  <si>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</si>
  <si>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</si>
  <si>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</si>
  <si>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</si>
  <si>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</si>
  <si>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</si>
  <si>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</si>
  <si>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</si>
  <si>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</si>
  <si>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</si>
  <si>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</si>
  <si>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</si>
  <si>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</si>
  <si>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</si>
  <si>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</si>
  <si>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</si>
  <si>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</si>
  <si>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</si>
  <si>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</si>
  <si>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</si>
  <si>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</si>
  <si>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</si>
  <si>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</si>
  <si>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</si>
  <si>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</si>
  <si>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</si>
  <si>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</si>
  <si>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</si>
  <si>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</si>
  <si>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</si>
  <si>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</si>
  <si>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</si>
  <si>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</si>
  <si>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</si>
  <si>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</si>
  <si>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</si>
  <si>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</si>
  <si>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</si>
  <si>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</si>
  <si>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</si>
  <si>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</si>
  <si>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</si>
  <si>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</si>
  <si>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</si>
  <si>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</si>
  <si>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</si>
  <si>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</si>
  <si>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</si>
  <si>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</si>
  <si>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</si>
  <si>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</si>
  <si>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</si>
  <si>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</si>
  <si>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</si>
  <si>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</si>
  <si>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</si>
  <si>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</si>
  <si>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</si>
  <si>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</si>
  <si>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</si>
  <si>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</si>
  <si>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</si>
  <si>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</si>
  <si>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</si>
  <si>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</si>
  <si>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</si>
  <si>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</si>
  <si>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</si>
  <si>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</si>
  <si>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</si>
  <si>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</si>
  <si>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</si>
  <si>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</si>
  <si>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</si>
  <si>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</si>
  <si>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</si>
  <si>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</si>
  <si>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</si>
  <si>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</si>
  <si>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</si>
  <si>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</si>
  <si>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</si>
  <si>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</si>
  <si>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</si>
  <si>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</si>
  <si>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</si>
  <si>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</si>
  <si>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</si>
  <si>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</si>
  <si>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</si>
  <si>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</si>
  <si>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</si>
  <si>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</si>
  <si>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</si>
  <si>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</si>
  <si>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</si>
  <si>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</si>
  <si>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</si>
  <si>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</si>
  <si>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</si>
  <si>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</si>
  <si>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</si>
  <si>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</si>
  <si>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</si>
  <si>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</si>
  <si>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</si>
  <si>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</si>
  <si>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</si>
  <si>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</si>
  <si>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</si>
  <si>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</si>
  <si>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</si>
  <si>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</si>
  <si>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</si>
  <si>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</si>
  <si>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</si>
  <si>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</si>
  <si>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</si>
  <si>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</si>
  <si>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</si>
  <si>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</si>
  <si>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</si>
  <si>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</si>
  <si>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</si>
  <si>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</si>
  <si>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</si>
  <si>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</si>
  <si>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</si>
  <si>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</si>
  <si>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</si>
  <si>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</si>
  <si>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</si>
  <si>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</si>
  <si>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</si>
  <si>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</si>
  <si>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</si>
  <si>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</si>
  <si>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</si>
  <si>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</si>
  <si>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</si>
  <si>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</si>
  <si>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</si>
  <si>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</si>
  <si>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</si>
  <si>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</si>
  <si>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</si>
  <si>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</si>
  <si>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</si>
  <si>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</si>
  <si>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</si>
  <si>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</si>
  <si>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</si>
  <si>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</si>
  <si>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</si>
  <si>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</si>
  <si>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</si>
  <si>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</si>
  <si>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</si>
  <si>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</si>
  <si>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</si>
  <si>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</si>
  <si>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</si>
  <si>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</si>
  <si>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</si>
  <si>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</si>
  <si>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</si>
  <si>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</si>
  <si>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</si>
  <si>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</si>
  <si>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</si>
  <si>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</si>
  <si>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</si>
  <si>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</si>
  <si>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</si>
  <si>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</si>
  <si>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</si>
  <si>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</si>
  <si>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</si>
  <si>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</si>
  <si>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</si>
  <si>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</si>
  <si>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</si>
  <si>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</si>
  <si>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</si>
  <si>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</si>
  <si>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</si>
  <si>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</si>
  <si>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</si>
  <si>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</si>
  <si>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</si>
  <si>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</si>
  <si>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</si>
  <si>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</si>
  <si>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</si>
  <si>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</si>
  <si>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</si>
  <si>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</si>
  <si>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</si>
  <si>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</si>
  <si>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</si>
  <si>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</si>
  <si>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</si>
  <si>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</si>
  <si>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</si>
  <si>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</si>
  <si>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</si>
  <si>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</si>
  <si>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</si>
  <si>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</si>
  <si>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</si>
  <si>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</si>
  <si>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</si>
  <si>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</si>
  <si>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</si>
  <si>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</si>
  <si>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</si>
  <si>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</si>
  <si>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</si>
  <si>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</si>
  <si>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</si>
  <si>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</si>
  <si>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</si>
  <si>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</si>
  <si>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</si>
  <si>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</si>
  <si>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</si>
  <si>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</si>
  <si>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</si>
  <si>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</si>
  <si>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</si>
  <si>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</si>
  <si>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</si>
  <si>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</si>
  <si>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</si>
  <si>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</si>
  <si>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</si>
  <si>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</si>
  <si>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</si>
  <si>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</si>
  <si>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</si>
  <si>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</si>
  <si>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</si>
  <si>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</si>
  <si>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</si>
  <si>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</si>
  <si>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</si>
  <si>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</si>
  <si>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</si>
  <si>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</si>
  <si>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</si>
  <si>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</si>
  <si>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</si>
  <si>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</si>
  <si>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</si>
  <si>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</si>
  <si>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</si>
  <si>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</si>
  <si>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</si>
  <si>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</si>
  <si>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</si>
  <si>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</si>
  <si>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</si>
  <si>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</si>
  <si>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</si>
  <si>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</si>
  <si>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</si>
  <si>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</si>
  <si>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</si>
  <si>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</si>
  <si>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</si>
  <si>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</si>
  <si>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</si>
  <si>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</si>
  <si>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</si>
  <si>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</si>
  <si>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</si>
  <si>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</si>
  <si>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</si>
  <si>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</si>
  <si>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</si>
  <si>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</si>
  <si>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</si>
  <si>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</si>
  <si>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</si>
  <si>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</si>
  <si>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</si>
  <si>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</si>
  <si>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</si>
  <si>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</si>
  <si>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</si>
  <si>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</si>
  <si>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</si>
  <si>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</si>
  <si>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</si>
  <si>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</si>
  <si>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</si>
  <si>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</si>
  <si>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</si>
  <si>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</si>
  <si>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</si>
  <si>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</si>
  <si>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</si>
  <si>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</si>
  <si>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</si>
  <si>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</si>
  <si>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</si>
  <si>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</si>
  <si>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</si>
  <si>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</si>
  <si>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</si>
  <si>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</si>
  <si>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</si>
  <si>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</si>
  <si>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</si>
  <si>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</si>
  <si>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</si>
  <si>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</si>
  <si>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</si>
  <si>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</si>
  <si>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</si>
  <si>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</si>
  <si>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</si>
  <si>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</si>
  <si>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</si>
  <si>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</si>
  <si>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</si>
  <si>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</si>
  <si>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</si>
  <si>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</si>
  <si>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</si>
  <si>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</si>
  <si>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</si>
  <si>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</si>
  <si>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</si>
  <si>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</si>
  <si>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</si>
  <si>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</si>
  <si>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</si>
  <si>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</si>
  <si>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</si>
  <si>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</si>
  <si>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</si>
  <si>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</si>
  <si>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</si>
  <si>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</si>
  <si>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</si>
  <si>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</si>
  <si>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</si>
  <si>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</si>
  <si>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</si>
  <si>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</si>
  <si>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</si>
  <si>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</si>
  <si>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</si>
  <si>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</si>
  <si>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</si>
  <si>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</si>
  <si>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</si>
  <si>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</si>
  <si>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</si>
  <si>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</si>
  <si>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</si>
  <si>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</si>
  <si>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</si>
  <si>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</si>
  <si>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</si>
  <si>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</si>
  <si>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</si>
  <si>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</si>
  <si>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</si>
  <si>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</si>
  <si>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</si>
  <si>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</si>
  <si>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</si>
  <si>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</si>
  <si>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</si>
  <si>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</si>
  <si>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</si>
  <si>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</si>
  <si>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</si>
  <si>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</si>
  <si>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</si>
  <si>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</si>
  <si>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</si>
  <si>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</si>
  <si>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</si>
  <si>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</si>
  <si>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</si>
  <si>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</si>
  <si>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</si>
  <si>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</si>
  <si>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</si>
  <si>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</si>
  <si>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</si>
  <si>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</si>
  <si>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</si>
  <si>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</si>
  <si>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</si>
  <si>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</si>
  <si>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</si>
  <si>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</si>
  <si>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</si>
  <si>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</si>
  <si>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</si>
  <si>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</si>
  <si>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</si>
  <si>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</si>
  <si>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</si>
  <si>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</si>
  <si>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</si>
  <si>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</si>
  <si>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</si>
  <si>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</si>
  <si>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</si>
  <si>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</si>
  <si>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</si>
  <si>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</si>
  <si>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</si>
  <si>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</si>
  <si>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</si>
  <si>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</si>
  <si>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</si>
  <si>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</si>
  <si>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</si>
  <si>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</si>
  <si>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</si>
  <si>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</si>
  <si>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</si>
  <si>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</si>
  <si>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</si>
  <si>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</si>
  <si>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</si>
  <si>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</si>
  <si>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</si>
  <si>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</si>
  <si>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</si>
  <si>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</si>
  <si>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</si>
  <si>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</si>
  <si>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</si>
  <si>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</si>
  <si>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</si>
  <si>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</si>
  <si>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</si>
  <si>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</si>
  <si>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</si>
  <si>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</si>
  <si>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</si>
  <si>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</si>
  <si>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</si>
  <si>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</si>
  <si>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</si>
  <si>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</si>
  <si>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</si>
  <si>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</si>
  <si>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</si>
  <si>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</si>
  <si>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</si>
  <si>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</si>
  <si>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</si>
  <si>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</si>
  <si>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</si>
  <si>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</si>
  <si>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</si>
  <si>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</si>
  <si>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</si>
  <si>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</si>
  <si>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</si>
  <si>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</si>
  <si>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</si>
  <si>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</si>
  <si>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</si>
  <si>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</si>
  <si>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</si>
  <si>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</si>
  <si>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</si>
  <si>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</si>
  <si>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</si>
  <si>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</si>
  <si>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</si>
  <si>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</si>
  <si>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</si>
  <si>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</si>
  <si>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</si>
  <si>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</si>
  <si>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</si>
  <si>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</si>
  <si>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</si>
  <si>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</si>
  <si>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</si>
  <si>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</si>
  <si>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</si>
  <si>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</si>
  <si>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</si>
  <si>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</si>
  <si>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</si>
  <si>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</si>
  <si>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</si>
  <si>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</si>
  <si>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</si>
  <si>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</si>
  <si>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</si>
  <si>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</si>
  <si>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</si>
  <si>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</si>
  <si>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</si>
  <si>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</si>
  <si>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</si>
  <si>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</si>
  <si>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</si>
  <si>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</si>
  <si>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</si>
  <si>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</si>
  <si>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</si>
  <si>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</si>
  <si>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</si>
  <si>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</si>
  <si>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</si>
  <si>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</si>
  <si>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</si>
  <si>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</si>
  <si>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</si>
  <si>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</si>
  <si>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</si>
  <si>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</si>
  <si>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</si>
  <si>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</si>
  <si>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</si>
  <si>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</si>
  <si>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</si>
  <si>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</si>
  <si>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</si>
  <si>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</si>
  <si>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</si>
  <si>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</si>
  <si>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</si>
  <si>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</si>
  <si>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</si>
  <si>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</si>
  <si>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</si>
  <si>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</si>
  <si>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</si>
  <si>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</si>
  <si>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</si>
  <si>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</si>
  <si>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</si>
  <si>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</si>
  <si>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</si>
  <si>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</si>
  <si>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</si>
  <si>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</si>
  <si>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</si>
  <si>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</si>
  <si>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</si>
  <si>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</si>
  <si>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</si>
  <si>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</si>
  <si>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</si>
  <si>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</si>
  <si>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</si>
  <si>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</si>
  <si>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</si>
  <si>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</si>
  <si>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</si>
  <si>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</si>
  <si>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</si>
  <si>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</si>
  <si>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</si>
  <si>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</si>
  <si>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</si>
  <si>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</si>
  <si>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</si>
  <si>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</si>
  <si>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</si>
  <si>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</si>
  <si>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</si>
  <si>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</si>
  <si>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</si>
  <si>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</si>
  <si>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</si>
  <si>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</si>
  <si>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</si>
  <si>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</si>
  <si>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</si>
  <si>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</si>
  <si>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</si>
  <si>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</si>
  <si>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</si>
  <si>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</si>
  <si>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</si>
  <si>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</si>
  <si>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</si>
  <si>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</si>
  <si>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</si>
  <si>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</si>
  <si>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</si>
  <si>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</si>
  <si>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</si>
  <si>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</si>
  <si>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</si>
  <si>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</si>
  <si>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</si>
  <si>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</si>
  <si>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</si>
  <si>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</si>
  <si>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</si>
  <si>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</si>
  <si>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</si>
  <si>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</si>
  <si>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</si>
  <si>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</si>
  <si>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</si>
  <si>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</si>
  <si>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</si>
  <si>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</si>
  <si>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</si>
  <si>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</si>
  <si>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</si>
  <si>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</si>
  <si>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</si>
  <si>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</si>
  <si>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</si>
  <si>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</si>
  <si>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</si>
  <si>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</si>
  <si>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</si>
  <si>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</si>
  <si>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</si>
  <si>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</si>
  <si>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</si>
  <si>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</si>
  <si>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</si>
  <si>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</si>
  <si>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</si>
  <si>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</si>
  <si>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</si>
  <si>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</si>
  <si>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</si>
  <si>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</si>
  <si>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</si>
  <si>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</si>
  <si>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</si>
  <si>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</si>
  <si>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</si>
  <si>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</si>
  <si>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</si>
  <si>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</si>
  <si>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</si>
  <si>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</si>
  <si>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</si>
  <si>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</si>
  <si>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</si>
  <si>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</si>
  <si>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</si>
  <si>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</si>
  <si>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</si>
  <si>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</si>
  <si>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</si>
  <si>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</si>
  <si>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</si>
  <si>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</si>
  <si>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</si>
  <si>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</si>
  <si>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</si>
  <si>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</si>
  <si>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</si>
  <si>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</si>
  <si>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</si>
  <si>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</si>
  <si>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</si>
  <si>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</si>
  <si>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</si>
  <si>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</si>
  <si>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</si>
  <si>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</si>
  <si>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</si>
  <si>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</si>
  <si>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</si>
  <si>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</si>
  <si>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</si>
  <si>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</si>
  <si>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</si>
  <si>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</si>
  <si>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</si>
  <si>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</si>
  <si>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</si>
  <si>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</si>
  <si>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</si>
  <si>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</si>
  <si>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</si>
  <si>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</si>
  <si>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</si>
  <si>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</si>
  <si>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</si>
  <si>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</si>
  <si>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</si>
  <si>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</si>
  <si>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</si>
  <si>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</si>
  <si>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</si>
  <si>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</si>
  <si>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</si>
  <si>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</si>
  <si>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</si>
  <si>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</si>
  <si>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</si>
  <si>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</si>
  <si>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</si>
  <si>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</si>
  <si>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</si>
  <si>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</si>
  <si>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</si>
  <si>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</si>
  <si>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</si>
  <si>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</si>
  <si>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</si>
  <si>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</si>
  <si>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</si>
  <si>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</si>
  <si>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</si>
  <si>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</si>
  <si>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</si>
  <si>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</si>
  <si>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</si>
  <si>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</si>
  <si>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</si>
  <si>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</si>
  <si>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</si>
  <si>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</si>
  <si>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</si>
  <si>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</si>
  <si>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</si>
  <si>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</si>
  <si>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</si>
  <si>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</si>
  <si>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</si>
  <si>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</si>
  <si>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</si>
  <si>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</si>
  <si>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</si>
  <si>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</si>
  <si>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</si>
  <si>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</si>
  <si>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</si>
  <si>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</si>
  <si>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</si>
  <si>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</si>
  <si>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</si>
  <si>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</si>
  <si>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</si>
  <si>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</si>
  <si>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</si>
  <si>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</si>
  <si>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</si>
  <si>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</si>
  <si>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</si>
  <si>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</si>
  <si>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</si>
  <si>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</si>
  <si>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</si>
  <si>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</si>
  <si>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</si>
  <si>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</si>
  <si>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</si>
  <si>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</si>
  <si>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</si>
  <si>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</si>
  <si>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</si>
  <si>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</si>
  <si>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</si>
  <si>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</si>
  <si>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</si>
  <si>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</si>
  <si>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</si>
  <si>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</si>
  <si>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</si>
  <si>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</si>
  <si>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</si>
  <si>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</si>
  <si>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</si>
  <si>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</si>
  <si>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</si>
  <si>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</si>
  <si>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</si>
  <si>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</si>
  <si>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</si>
  <si>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</si>
  <si>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</si>
  <si>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</si>
  <si>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</si>
  <si>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</si>
  <si>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</si>
  <si>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</si>
  <si>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</si>
  <si>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</si>
  <si>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</si>
  <si>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</si>
  <si>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</si>
  <si>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</si>
  <si>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</si>
  <si>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</si>
  <si>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</si>
  <si>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</si>
  <si>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</si>
  <si>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</si>
  <si>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</si>
  <si>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</si>
  <si>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</si>
  <si>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</si>
  <si>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</si>
  <si>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</si>
  <si>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</si>
  <si>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</si>
  <si>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</si>
  <si>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</si>
  <si>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</si>
  <si>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</si>
  <si>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</si>
  <si>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</si>
  <si>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</si>
  <si>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</si>
  <si>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</si>
  <si>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</si>
  <si>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</si>
  <si>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</si>
  <si>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</si>
  <si>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</si>
  <si>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</si>
  <si>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</si>
  <si>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</si>
  <si>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</si>
  <si>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</si>
  <si>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</si>
  <si>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</si>
  <si>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</si>
  <si>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</si>
  <si>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</si>
  <si>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</si>
  <si>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</si>
  <si>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</si>
  <si>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</si>
  <si>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</si>
  <si>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</si>
  <si>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</si>
  <si>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</si>
  <si>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</si>
  <si>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</si>
  <si>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</si>
  <si>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</si>
  <si>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</si>
  <si>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</si>
  <si>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</si>
  <si>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</si>
  <si>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</si>
  <si>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</si>
  <si>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</si>
  <si>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</si>
  <si>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</si>
  <si>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</si>
  <si>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</si>
  <si>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</si>
  <si>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</si>
  <si>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</si>
  <si>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</si>
  <si>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</si>
  <si>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</si>
  <si>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</si>
  <si>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</si>
  <si>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</si>
  <si>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</si>
  <si>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</si>
  <si>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</si>
  <si>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</si>
  <si>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</si>
  <si>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</si>
  <si>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</si>
  <si>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</si>
  <si>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</si>
  <si>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</si>
  <si>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</si>
  <si>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</si>
  <si>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</si>
  <si>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</si>
  <si>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</si>
  <si>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</si>
  <si>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</si>
  <si>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</si>
  <si>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</si>
  <si>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</si>
  <si>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</si>
  <si>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</si>
  <si>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</si>
  <si>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</si>
  <si>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</si>
  <si>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</si>
  <si>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</si>
  <si>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</si>
  <si>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</si>
  <si>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</si>
  <si>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</si>
  <si>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</si>
  <si>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</si>
  <si>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</si>
  <si>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</si>
  <si>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</si>
  <si>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</si>
  <si>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</si>
  <si>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</si>
  <si>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</si>
  <si>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</si>
  <si>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</si>
  <si>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</si>
  <si>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</si>
  <si>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</si>
  <si>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</si>
  <si>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</si>
  <si>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</si>
  <si>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</si>
  <si>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</si>
  <si>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</si>
  <si>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</si>
  <si>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</si>
  <si>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</si>
  <si>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</si>
  <si>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</si>
  <si>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</si>
  <si>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</si>
  <si>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</si>
  <si>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</si>
  <si>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</si>
  <si>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</si>
  <si>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</si>
  <si>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</si>
  <si>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</si>
  <si>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</si>
  <si>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</si>
  <si>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</si>
  <si>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</si>
  <si>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</si>
  <si>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</si>
  <si>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</si>
  <si>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</si>
  <si>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</si>
  <si>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</si>
  <si>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</si>
  <si>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</si>
  <si>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</si>
  <si>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</si>
  <si>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</si>
  <si>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</si>
  <si>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</si>
  <si>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</si>
  <si>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</si>
  <si>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</si>
  <si>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</si>
  <si>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</si>
  <si>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</si>
  <si>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</si>
  <si>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</si>
  <si>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</si>
  <si>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</si>
  <si>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</si>
  <si>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</si>
  <si>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</si>
  <si>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</si>
  <si>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</si>
  <si>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</si>
  <si>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</si>
  <si>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</si>
  <si>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</si>
  <si>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</si>
  <si>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</si>
  <si>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</si>
  <si>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</si>
  <si>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</si>
  <si>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</si>
  <si>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</si>
  <si>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</si>
  <si>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</si>
  <si>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</si>
  <si>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</si>
  <si>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</si>
  <si>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</si>
  <si>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</si>
  <si>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</si>
  <si>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</si>
  <si>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</si>
  <si>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</si>
  <si>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</si>
  <si>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</si>
  <si>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</si>
  <si>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</si>
  <si>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</si>
  <si>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</si>
  <si>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</si>
  <si>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</si>
  <si>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</si>
  <si>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</si>
  <si>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</si>
  <si>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</si>
  <si>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</si>
  <si>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</si>
  <si>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</si>
  <si>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</si>
  <si>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</si>
  <si>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</si>
  <si>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</si>
  <si>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</si>
  <si>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</si>
  <si>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</si>
  <si>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</si>
  <si>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</si>
  <si>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</si>
  <si>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</si>
  <si>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</si>
  <si>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</si>
  <si>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</si>
  <si>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</si>
  <si>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</si>
  <si>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</si>
  <si>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</si>
  <si>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</si>
  <si>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</si>
  <si>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</si>
  <si>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</si>
  <si>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</si>
  <si>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</si>
  <si>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</si>
  <si>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</si>
  <si>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</si>
  <si>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</si>
  <si>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</si>
  <si>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</si>
  <si>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</si>
  <si>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</si>
  <si>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</si>
  <si>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</si>
  <si>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</si>
  <si>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</si>
  <si>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</si>
  <si>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</si>
  <si>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</si>
  <si>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</si>
  <si>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</si>
  <si>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</si>
  <si>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</si>
  <si>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</si>
  <si>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</si>
  <si>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</si>
  <si>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</si>
  <si>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</si>
  <si>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</si>
  <si>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</si>
  <si>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</si>
  <si>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</si>
  <si>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</si>
  <si>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</si>
  <si>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</si>
  <si>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</si>
  <si>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</si>
  <si>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</si>
  <si>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</si>
  <si>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</si>
  <si>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</si>
  <si>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</si>
  <si>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</si>
  <si>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</si>
  <si>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</si>
  <si>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</si>
  <si>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</si>
  <si>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</si>
  <si>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</si>
  <si>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</si>
  <si>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</si>
  <si>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</si>
  <si>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</si>
  <si>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</si>
  <si>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</si>
  <si>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</si>
  <si>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</si>
  <si>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</si>
  <si>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</si>
  <si>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</si>
  <si>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</si>
  <si>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</si>
  <si>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</si>
  <si>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</si>
  <si>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</si>
  <si>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</si>
  <si>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</si>
  <si>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</si>
  <si>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</si>
  <si>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</si>
  <si>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</si>
  <si>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</si>
  <si>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</si>
  <si>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</si>
  <si>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</si>
  <si>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</si>
  <si>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</si>
  <si>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</si>
  <si>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</si>
  <si>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</si>
  <si>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</si>
  <si>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</si>
  <si>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</si>
  <si>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</si>
  <si>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</si>
  <si>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</si>
  <si>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</si>
  <si>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</si>
  <si>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</si>
  <si>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</si>
  <si>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</si>
  <si>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</si>
  <si>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</si>
  <si>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</si>
  <si>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</si>
  <si>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</si>
  <si>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</si>
  <si>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</si>
  <si>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</si>
  <si>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</si>
  <si>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</si>
  <si>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</si>
  <si>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</si>
  <si>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</si>
  <si>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</si>
  <si>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</si>
  <si>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</si>
  <si>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</si>
  <si>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</si>
  <si>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</si>
  <si>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</si>
  <si>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</si>
  <si>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</si>
  <si>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</si>
  <si>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</si>
  <si>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</si>
  <si>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</si>
  <si>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</si>
  <si>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</si>
  <si>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</si>
  <si>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</si>
  <si>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</si>
  <si>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</si>
  <si>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</si>
  <si>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</si>
  <si>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</si>
  <si>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</si>
  <si>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</si>
  <si>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</si>
  <si>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</si>
  <si>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</si>
  <si>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</si>
  <si>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</si>
  <si>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</si>
  <si>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</si>
  <si>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</si>
  <si>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</si>
  <si>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</si>
  <si>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</si>
  <si>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</si>
  <si>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</si>
  <si>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</si>
  <si>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</si>
  <si>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</si>
  <si>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</si>
  <si>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</si>
  <si>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</si>
  <si>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</si>
  <si>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</si>
  <si>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</si>
  <si>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</si>
  <si>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</si>
  <si>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</si>
  <si>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</si>
  <si>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</si>
  <si>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</si>
  <si>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</si>
  <si>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</si>
  <si>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</si>
  <si>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</si>
  <si>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</si>
  <si>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</si>
  <si>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</si>
  <si>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</si>
  <si>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</si>
  <si>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</si>
  <si>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</si>
  <si>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</si>
  <si>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</si>
  <si>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</si>
  <si>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</si>
  <si>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</si>
  <si>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</si>
  <si>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</si>
  <si>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</si>
  <si>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</si>
  <si>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</si>
  <si>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</si>
  <si>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</si>
  <si>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</si>
  <si>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</si>
  <si>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</si>
  <si>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</si>
  <si>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</si>
  <si>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</si>
  <si>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</si>
  <si>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</si>
  <si>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</si>
  <si>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</si>
  <si>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</si>
  <si>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</si>
  <si>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</si>
  <si>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</si>
  <si>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</si>
  <si>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</si>
  <si>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</si>
  <si>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</si>
  <si>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</si>
  <si>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</si>
  <si>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</si>
  <si>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</si>
  <si>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</si>
  <si>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</si>
  <si>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</si>
  <si>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</si>
  <si>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</si>
  <si>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</si>
  <si>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</si>
  <si>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</si>
  <si>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</si>
  <si>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</si>
  <si>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</si>
  <si>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</si>
  <si>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</si>
  <si>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</si>
  <si>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</si>
  <si>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</si>
  <si>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</si>
  <si>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</si>
  <si>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</si>
  <si>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</si>
  <si>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</si>
  <si>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</si>
  <si>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</si>
  <si>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</si>
  <si>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</si>
  <si>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</si>
  <si>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</si>
  <si>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</si>
  <si>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</si>
  <si>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</si>
  <si>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</si>
  <si>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</si>
  <si>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</si>
  <si>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</si>
  <si>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</si>
  <si>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</si>
  <si>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</si>
  <si>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</si>
  <si>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</si>
  <si>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</si>
  <si>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</si>
  <si>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</si>
  <si>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</si>
  <si>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</si>
  <si>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</si>
  <si>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</si>
  <si>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</si>
  <si>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</si>
  <si>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</si>
  <si>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</si>
  <si>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</si>
  <si>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</si>
  <si>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</si>
  <si>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</si>
  <si>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</si>
  <si>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</si>
  <si>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</si>
  <si>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</si>
  <si>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</si>
  <si>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</si>
  <si>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</si>
  <si>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</si>
  <si>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</si>
  <si>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</si>
  <si>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</si>
  <si>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</si>
  <si>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</si>
  <si>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</si>
  <si>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</si>
  <si>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</si>
  <si>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</si>
  <si>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</si>
  <si>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</si>
  <si>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</si>
  <si>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</si>
  <si>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</si>
  <si>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</si>
  <si>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</si>
  <si>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</si>
  <si>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</si>
  <si>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</si>
  <si>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</si>
  <si>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</si>
  <si>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</si>
  <si>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</si>
  <si>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</si>
  <si>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</si>
  <si>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</si>
  <si>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</si>
  <si>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</si>
  <si>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</si>
  <si>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</si>
  <si>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</si>
  <si>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</si>
  <si>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</si>
  <si>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</si>
  <si>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</si>
  <si>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</si>
  <si>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</si>
  <si>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</si>
  <si>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</si>
  <si>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</si>
  <si>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</si>
  <si>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</si>
  <si>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</si>
  <si>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</si>
  <si>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</si>
  <si>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</si>
  <si>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</si>
  <si>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</si>
  <si>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</si>
  <si>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</si>
  <si>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</si>
  <si>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</si>
  <si>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</si>
  <si>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</si>
  <si>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</si>
  <si>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</si>
  <si>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</si>
  <si>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</si>
  <si>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</si>
  <si>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</si>
  <si>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</si>
  <si>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</si>
  <si>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</si>
  <si>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</si>
  <si>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</si>
  <si>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</si>
  <si>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</si>
  <si>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</si>
  <si>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</si>
  <si>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</si>
  <si>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</si>
  <si>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</si>
  <si>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</si>
  <si>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</si>
  <si>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</si>
  <si>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</si>
  <si>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</si>
  <si>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</si>
  <si>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</si>
  <si>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</si>
  <si>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</si>
  <si>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</si>
  <si>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</si>
  <si>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</si>
  <si>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</si>
  <si>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</si>
  <si>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</si>
  <si>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</si>
  <si>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</si>
  <si>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</si>
  <si>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</si>
  <si>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</si>
  <si>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</si>
  <si>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</si>
  <si>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</si>
  <si>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</si>
  <si>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</si>
  <si>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</si>
  <si>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</si>
  <si>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</si>
  <si>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</si>
  <si>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</si>
  <si>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</si>
  <si>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</si>
  <si>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</si>
  <si>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</si>
  <si>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</si>
  <si>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</si>
  <si>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</si>
  <si>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</si>
  <si>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</si>
  <si>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</si>
  <si>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</si>
  <si>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</si>
  <si>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</si>
  <si>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</si>
  <si>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</si>
  <si>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</si>
  <si>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</si>
  <si>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</si>
  <si>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</si>
  <si>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</si>
  <si>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</si>
  <si>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</si>
  <si>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</si>
  <si>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</si>
  <si>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</si>
  <si>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</si>
  <si>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</si>
  <si>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</si>
  <si>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</si>
  <si>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</si>
  <si>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</si>
  <si>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</si>
  <si>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</si>
  <si>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</si>
  <si>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</si>
  <si>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</si>
  <si>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</si>
  <si>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</si>
  <si>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</si>
  <si>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</si>
  <si>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</si>
  <si>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</si>
  <si>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</si>
  <si>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</si>
  <si>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</si>
  <si>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</si>
  <si>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</si>
  <si>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</si>
  <si>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</si>
  <si>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</si>
  <si>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</si>
  <si>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</si>
  <si>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</si>
  <si>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</si>
  <si>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</si>
  <si>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</si>
  <si>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</si>
  <si>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</si>
  <si>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</si>
  <si>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</si>
  <si>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</si>
  <si>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</si>
  <si>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</si>
  <si>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</si>
  <si>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</si>
  <si>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</si>
  <si>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</si>
  <si>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</si>
  <si>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</si>
  <si>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</si>
  <si>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</si>
  <si>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</si>
  <si>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</si>
  <si>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</si>
  <si>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</si>
  <si>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</si>
  <si>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</si>
  <si>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</si>
  <si>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</si>
  <si>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</si>
  <si>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</si>
  <si>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</si>
  <si>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</si>
  <si>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</si>
  <si>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</si>
  <si>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</si>
  <si>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</si>
  <si>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</si>
  <si>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</si>
  <si>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</si>
  <si>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</si>
  <si>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</si>
  <si>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</si>
  <si>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</si>
  <si>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</si>
  <si>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</si>
  <si>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</si>
  <si>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</si>
  <si>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</si>
  <si>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</si>
  <si>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</si>
  <si>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</si>
  <si>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</si>
  <si>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</si>
  <si>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</si>
  <si>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</si>
  <si>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</si>
  <si>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</si>
  <si>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</si>
  <si>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</si>
  <si>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</si>
  <si>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</si>
  <si>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</si>
  <si>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</si>
  <si>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</si>
  <si>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</si>
  <si>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</si>
  <si>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</si>
  <si>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</si>
  <si>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</si>
  <si>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</si>
  <si>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</si>
  <si>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</si>
  <si>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</si>
  <si>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</si>
  <si>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</si>
  <si>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</si>
  <si>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</si>
  <si>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</si>
  <si>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</si>
  <si>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</si>
  <si>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</si>
  <si>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</si>
  <si>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</si>
  <si>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</si>
  <si>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</si>
  <si>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</si>
  <si>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</si>
  <si>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</si>
  <si>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</si>
  <si>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</si>
  <si>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</si>
  <si>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</si>
  <si>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</si>
  <si>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</si>
  <si>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</si>
  <si>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</si>
  <si>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</si>
  <si>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</si>
  <si>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</si>
  <si>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</si>
  <si>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</si>
  <si>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</si>
  <si>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</si>
  <si>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</si>
  <si>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</si>
  <si>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</si>
  <si>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</si>
  <si>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</si>
  <si>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</si>
  <si>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</si>
  <si>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</si>
  <si>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</si>
  <si>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</si>
  <si>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</si>
  <si>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</si>
  <si>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</si>
  <si>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</si>
  <si>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</si>
  <si>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</si>
  <si>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</si>
  <si>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</si>
  <si>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</si>
  <si>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</si>
  <si>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</si>
  <si>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</si>
  <si>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</si>
  <si>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</si>
  <si>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</si>
  <si>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</si>
  <si>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</si>
  <si>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</si>
  <si>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</si>
  <si>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</si>
  <si>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</si>
  <si>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</si>
  <si>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</si>
  <si>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</si>
  <si>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</si>
  <si>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</si>
  <si>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</si>
  <si>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</si>
  <si>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</si>
  <si>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</si>
  <si>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</si>
  <si>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</si>
  <si>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</si>
  <si>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</si>
  <si>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</si>
  <si>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</si>
  <si>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</si>
  <si>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</si>
  <si>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</si>
  <si>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</si>
  <si>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</si>
  <si>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</si>
  <si>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</si>
  <si>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</si>
  <si>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</si>
  <si>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</si>
  <si>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</si>
  <si>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</si>
  <si>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</si>
  <si>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</si>
  <si>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</si>
  <si>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</si>
  <si>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</si>
  <si>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</si>
  <si>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</si>
  <si>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</si>
  <si>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</si>
  <si>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</si>
  <si>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</si>
  <si>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</si>
  <si>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</si>
  <si>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</si>
  <si>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</si>
  <si>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</si>
  <si>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</si>
  <si>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</si>
  <si>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</si>
  <si>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</si>
  <si>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</si>
  <si>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</si>
  <si>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</si>
  <si>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</si>
  <si>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</si>
  <si>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</si>
  <si>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</si>
  <si>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</si>
  <si>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</si>
  <si>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</si>
  <si>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</si>
  <si>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</si>
  <si>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</si>
  <si>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</si>
  <si>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</si>
  <si>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</si>
  <si>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</si>
  <si>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</si>
  <si>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</si>
  <si>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</si>
  <si>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</si>
  <si>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</si>
  <si>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</si>
  <si>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</si>
  <si>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</si>
  <si>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</si>
  <si>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</si>
  <si>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</si>
  <si>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</si>
  <si>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</si>
  <si>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</si>
  <si>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</si>
  <si>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</si>
  <si>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</si>
  <si>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</si>
  <si>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</si>
  <si>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</si>
  <si>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</si>
  <si>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</si>
  <si>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</si>
  <si>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</si>
  <si>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</si>
  <si>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</si>
  <si>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</si>
  <si>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</si>
  <si>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</si>
  <si>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</si>
  <si>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</si>
  <si>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</si>
  <si>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</si>
  <si>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</si>
  <si>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</si>
  <si>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</si>
  <si>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</si>
  <si>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</si>
  <si>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</si>
  <si>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</si>
  <si>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</si>
  <si>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</si>
  <si>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</si>
  <si>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</si>
  <si>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</si>
  <si>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</si>
  <si>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</si>
  <si>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</si>
  <si>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</si>
  <si>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</si>
  <si>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</si>
  <si>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</si>
  <si>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</si>
  <si>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</si>
  <si>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</si>
  <si>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</si>
  <si>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</si>
  <si>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</si>
  <si>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</si>
  <si>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</si>
  <si>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</si>
  <si>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</si>
  <si>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</si>
  <si>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</si>
  <si>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</si>
  <si>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</si>
  <si>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</si>
  <si>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</si>
  <si>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</si>
  <si>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</si>
  <si>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</si>
  <si>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</si>
  <si>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</si>
  <si>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</si>
  <si>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</si>
  <si>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</si>
  <si>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</si>
  <si>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</si>
  <si>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</si>
  <si>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</si>
  <si>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</si>
  <si>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</si>
  <si>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</si>
  <si>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</si>
  <si>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</si>
  <si>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</si>
  <si>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</si>
  <si>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</si>
  <si>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</si>
  <si>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</si>
  <si>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</si>
  <si>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</si>
  <si>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</si>
  <si>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</si>
  <si>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</si>
  <si>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</si>
  <si>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</si>
  <si>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</si>
  <si>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</si>
  <si>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</si>
  <si>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</si>
  <si>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</si>
  <si>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</si>
  <si>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</si>
  <si>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</si>
  <si>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</si>
  <si>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</si>
  <si>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</si>
  <si>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</si>
  <si>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</si>
  <si>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</si>
  <si>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</si>
  <si>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</si>
  <si>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</si>
  <si>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</si>
  <si>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</si>
  <si>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</si>
  <si>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</si>
  <si>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</si>
  <si>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</si>
  <si>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</si>
  <si>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</si>
  <si>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</si>
  <si>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</si>
  <si>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</si>
  <si>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</si>
  <si>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</si>
  <si>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</si>
  <si>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</si>
  <si>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</si>
  <si>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</si>
  <si>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</si>
  <si>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</si>
  <si>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</si>
  <si>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</si>
  <si>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</si>
  <si>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</si>
  <si>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</si>
  <si>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</si>
  <si>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</si>
  <si>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</si>
  <si>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</si>
  <si>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</si>
  <si>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</si>
  <si>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</si>
  <si>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</si>
  <si>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</si>
  <si>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</si>
  <si>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</si>
  <si>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</si>
  <si>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</si>
  <si>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</si>
  <si>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</si>
  <si>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</si>
  <si>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</si>
  <si>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</si>
  <si>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</si>
  <si>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</si>
  <si>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</si>
  <si>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</si>
  <si>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</si>
  <si>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</si>
  <si>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</si>
  <si>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</si>
  <si>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</si>
  <si>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</si>
  <si>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</si>
  <si>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</si>
  <si>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</si>
  <si>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</si>
  <si>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</si>
  <si>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</si>
  <si>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</si>
  <si>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</si>
  <si>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</si>
  <si>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</si>
  <si>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</si>
  <si>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</si>
  <si>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</si>
  <si>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</si>
  <si>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</si>
  <si>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</si>
  <si>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</si>
  <si>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</si>
  <si>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</si>
  <si>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</si>
  <si>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</si>
  <si>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</si>
  <si>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</si>
  <si>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</si>
  <si>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</si>
  <si>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</si>
  <si>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</si>
  <si>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</si>
  <si>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</si>
  <si>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</si>
  <si>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</si>
  <si>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</si>
  <si>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</si>
  <si>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</si>
  <si>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</si>
  <si>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</si>
  <si>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</si>
  <si>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</si>
  <si>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</si>
  <si>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</si>
  <si>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</si>
  <si>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</si>
  <si>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</si>
  <si>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</si>
  <si>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</si>
  <si>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</si>
  <si>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</si>
  <si>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</si>
  <si>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</si>
  <si>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</si>
  <si>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</si>
  <si>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</si>
  <si>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</si>
  <si>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</si>
  <si>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</si>
  <si>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</si>
  <si>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</si>
  <si>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</si>
  <si>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</si>
  <si>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</si>
  <si>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</si>
  <si>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</si>
  <si>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</si>
  <si>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</si>
  <si>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</si>
  <si>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</si>
  <si>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</si>
  <si>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</si>
  <si>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</si>
  <si>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</si>
  <si>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</si>
  <si>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</si>
  <si>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</si>
  <si>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</si>
  <si>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</si>
  <si>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</si>
  <si>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</si>
  <si>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</si>
  <si>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</si>
  <si>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</si>
  <si>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</si>
  <si>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</si>
  <si>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</si>
  <si>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</si>
  <si>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</si>
  <si>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</si>
  <si>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</si>
  <si>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</si>
  <si>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</si>
  <si>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</si>
  <si>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</si>
  <si>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</si>
  <si>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</si>
  <si>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</si>
  <si>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</si>
  <si>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</si>
  <si>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</si>
  <si>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</si>
  <si>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</si>
  <si>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</si>
  <si>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</si>
  <si>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</si>
  <si>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</si>
  <si>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</si>
  <si>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</si>
  <si>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</si>
  <si>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</si>
  <si>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</si>
  <si>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</si>
  <si>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</si>
  <si>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</si>
  <si>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</si>
  <si>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</si>
  <si>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</si>
  <si>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</si>
  <si>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</si>
  <si>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</si>
  <si>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</si>
  <si>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</si>
  <si>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</si>
  <si>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</si>
  <si>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</si>
  <si>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</si>
  <si>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</si>
  <si>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</si>
  <si>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</si>
  <si>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</si>
  <si>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</si>
  <si>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</si>
  <si>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</si>
  <si>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</si>
  <si>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</si>
  <si>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</si>
  <si>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</si>
  <si>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</si>
  <si>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</si>
  <si>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</si>
  <si>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</si>
  <si>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</si>
  <si>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</si>
  <si>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</si>
  <si>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</si>
  <si>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</si>
  <si>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</si>
  <si>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</si>
  <si>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</si>
  <si>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</si>
  <si>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</si>
  <si>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</si>
  <si>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</si>
  <si>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</si>
  <si>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</si>
  <si>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</si>
  <si>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</si>
  <si>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</si>
  <si>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</si>
  <si>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</si>
  <si>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</si>
  <si>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</si>
  <si>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</si>
  <si>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</si>
  <si>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</si>
  <si>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</si>
  <si>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</si>
  <si>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</si>
  <si>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</si>
  <si>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</si>
  <si>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</si>
  <si>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</si>
  <si>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</si>
  <si>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</si>
  <si>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</si>
  <si>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</si>
  <si>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</si>
  <si>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</si>
  <si>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</si>
  <si>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</si>
  <si>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</si>
  <si>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</si>
  <si>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</si>
  <si>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</si>
  <si>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</si>
  <si>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</si>
  <si>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</si>
  <si>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</si>
  <si>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</si>
  <si>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</si>
  <si>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</si>
  <si>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</si>
  <si>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</si>
  <si>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</si>
  <si>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</si>
  <si>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</si>
  <si>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</si>
  <si>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</si>
  <si>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</si>
  <si>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</si>
  <si>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</si>
  <si>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</si>
  <si>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</si>
  <si>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</si>
  <si>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</si>
  <si>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</si>
  <si>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</si>
  <si>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</si>
  <si>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</si>
  <si>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</si>
  <si>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</si>
  <si>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</si>
  <si>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</si>
  <si>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</si>
  <si>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</si>
  <si>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</si>
  <si>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</si>
  <si>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</si>
  <si>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</si>
  <si>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</si>
  <si>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</si>
  <si>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</si>
  <si>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</si>
  <si>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</si>
  <si>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</si>
  <si>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</si>
  <si>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</si>
  <si>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</si>
  <si>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</si>
  <si>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</si>
  <si>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</si>
  <si>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</si>
  <si>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</si>
  <si>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</si>
  <si>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</si>
  <si>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</si>
  <si>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</si>
  <si>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</si>
  <si>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</si>
  <si>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</si>
  <si>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</si>
  <si>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</si>
  <si>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</si>
  <si>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</si>
  <si>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</si>
  <si>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</si>
  <si>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</si>
  <si>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</si>
  <si>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</si>
  <si>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</si>
  <si>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</si>
  <si>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</si>
  <si>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</si>
  <si>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</si>
  <si>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</si>
  <si>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</si>
  <si>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</si>
  <si>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</si>
  <si>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</si>
  <si>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</si>
  <si>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</si>
  <si>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</si>
  <si>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</si>
  <si>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</si>
  <si>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</si>
  <si>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</si>
  <si>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</si>
  <si>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</si>
  <si>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</si>
  <si>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</si>
  <si>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</si>
  <si>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</si>
  <si>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</si>
  <si>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</si>
  <si>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</si>
  <si>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</si>
  <si>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</si>
  <si>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</si>
  <si>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</si>
  <si>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</si>
  <si>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</si>
  <si>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</si>
  <si>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</si>
  <si>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</si>
  <si>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</si>
  <si>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</si>
  <si>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</si>
  <si>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</si>
  <si>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</si>
  <si>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</si>
  <si>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</si>
  <si>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</si>
  <si>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</si>
  <si>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</si>
  <si>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</si>
  <si>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</si>
  <si>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</si>
  <si>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</si>
  <si>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</si>
  <si>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</si>
  <si>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</si>
  <si>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</si>
  <si>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</si>
  <si>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</si>
  <si>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</si>
  <si>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</si>
  <si>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</si>
  <si>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</si>
  <si>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</si>
  <si>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</si>
  <si>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</si>
  <si>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</si>
  <si>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</si>
  <si>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</si>
  <si>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</si>
  <si>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</si>
  <si>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</si>
  <si>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</si>
  <si>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</si>
  <si>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</si>
  <si>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</si>
  <si>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</si>
  <si>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</si>
  <si>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</si>
  <si>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</si>
  <si>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</si>
  <si>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</si>
  <si>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</si>
  <si>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</si>
  <si>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</si>
  <si>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</si>
  <si>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</si>
  <si>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</si>
  <si>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</si>
  <si>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</si>
  <si>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</si>
  <si>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</si>
  <si>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</si>
  <si>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</si>
  <si>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</si>
  <si>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</si>
  <si>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</si>
  <si>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</si>
  <si>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</si>
  <si>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</si>
  <si>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</si>
  <si>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</si>
  <si>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</si>
  <si>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</si>
  <si>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</si>
  <si>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</si>
  <si>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</si>
  <si>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</si>
  <si>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</si>
  <si>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</si>
  <si>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</si>
  <si>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</si>
  <si>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</si>
  <si>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</si>
  <si>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</si>
  <si>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</si>
  <si>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</si>
  <si>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</si>
  <si>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</si>
  <si>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</si>
  <si>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</si>
  <si>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</si>
  <si>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</si>
  <si>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</si>
  <si>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</si>
  <si>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</si>
  <si>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</si>
  <si>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</si>
  <si>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</si>
  <si>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</si>
  <si>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</si>
  <si>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</si>
  <si>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</si>
  <si>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</si>
  <si>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</si>
  <si>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</si>
  <si>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</si>
  <si>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</si>
  <si>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</si>
  <si>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</si>
  <si>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</si>
  <si>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</si>
  <si>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</si>
  <si>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</si>
  <si>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</si>
  <si>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</si>
  <si>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</si>
  <si>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</si>
  <si>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</si>
  <si>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</si>
  <si>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</si>
  <si>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</si>
  <si>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</si>
  <si>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</si>
  <si>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</si>
  <si>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</si>
  <si>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</si>
  <si>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</si>
  <si>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</si>
  <si>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</si>
  <si>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</si>
  <si>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</si>
  <si>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</si>
  <si>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</si>
  <si>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</si>
  <si>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</si>
  <si>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</si>
  <si>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</si>
  <si>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</si>
  <si>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</si>
  <si>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</si>
  <si>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</si>
  <si>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</si>
  <si>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</si>
  <si>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</si>
  <si>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</si>
  <si>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</si>
  <si>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</si>
  <si>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</si>
  <si>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</si>
  <si>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</si>
  <si>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</si>
  <si>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</si>
  <si>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</si>
  <si>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</si>
  <si>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</si>
  <si>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</si>
  <si>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</si>
  <si>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</si>
  <si>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</si>
  <si>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</si>
  <si>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</si>
  <si>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</si>
  <si>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</si>
  <si>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</si>
  <si>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</si>
  <si>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</si>
  <si>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</si>
  <si>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</si>
  <si>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</si>
  <si>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</si>
  <si>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</si>
  <si>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</si>
  <si>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</si>
  <si>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</si>
  <si>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</si>
  <si>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</si>
  <si>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</si>
  <si>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</si>
  <si>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</si>
  <si>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</si>
  <si>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</si>
  <si>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</si>
  <si>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</si>
  <si>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</si>
  <si>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</si>
  <si>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</si>
  <si>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</si>
  <si>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</si>
  <si>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</si>
  <si>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</si>
  <si>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</si>
  <si>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</si>
  <si>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</si>
  <si>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</si>
  <si>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</si>
  <si>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</si>
  <si>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</si>
  <si>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</si>
  <si>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</si>
  <si>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</si>
  <si>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</si>
  <si>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</si>
  <si>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</si>
  <si>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</si>
  <si>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</si>
  <si>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</si>
  <si>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</si>
  <si>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</si>
  <si>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</si>
  <si>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</si>
  <si>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</si>
  <si>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</si>
  <si>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</si>
  <si>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</si>
  <si>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</si>
  <si>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</si>
  <si>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</si>
  <si>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</si>
  <si>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</si>
  <si>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</si>
  <si>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</si>
  <si>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</si>
  <si>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</si>
  <si>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</si>
  <si>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</si>
  <si>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</si>
  <si>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</si>
  <si>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</si>
  <si>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</si>
  <si>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</si>
  <si>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</si>
  <si>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</si>
  <si>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</si>
  <si>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</si>
  <si>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</si>
  <si>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</si>
  <si>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</si>
  <si>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</si>
  <si>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</si>
  <si>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</si>
  <si>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</si>
  <si>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</si>
  <si>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</si>
  <si>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</si>
  <si>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</si>
  <si>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</si>
  <si>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</si>
  <si>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</si>
  <si>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</si>
  <si>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</si>
  <si>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</si>
  <si>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</si>
  <si>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</si>
  <si>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</si>
  <si>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</si>
  <si>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</si>
  <si>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</si>
  <si>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</si>
  <si>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</si>
  <si>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</si>
  <si>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</si>
  <si>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</si>
  <si>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</si>
  <si>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</si>
  <si>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</si>
  <si>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</si>
  <si>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</si>
  <si>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</si>
  <si>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</si>
  <si>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</si>
  <si>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</si>
  <si>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</si>
  <si>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</si>
  <si>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</si>
  <si>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</si>
  <si>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</si>
  <si>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</si>
  <si>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</si>
  <si>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</si>
  <si>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</si>
  <si>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</si>
  <si>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</si>
  <si>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</si>
  <si>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</si>
  <si>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</si>
  <si>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</si>
  <si>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</si>
  <si>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</si>
  <si>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</si>
  <si>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</si>
  <si>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</si>
  <si>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</si>
  <si>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</si>
  <si>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</si>
  <si>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</si>
  <si>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</si>
  <si>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</si>
  <si>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</si>
  <si>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</si>
  <si>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</si>
  <si>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</si>
  <si>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</si>
  <si>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</si>
  <si>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</si>
  <si>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</si>
  <si>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</si>
  <si>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</si>
  <si>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</si>
  <si>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</si>
  <si>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</si>
  <si>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</si>
  <si>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</si>
  <si>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</si>
  <si>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</si>
  <si>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</si>
  <si>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</si>
  <si>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</si>
  <si>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</si>
  <si>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</si>
  <si>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</si>
  <si>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</si>
  <si>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</si>
  <si>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</si>
  <si>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</si>
  <si>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</si>
  <si>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</si>
  <si>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</si>
  <si>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</si>
  <si>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</si>
  <si>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</si>
  <si>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</si>
  <si>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</si>
  <si>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</si>
  <si>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</si>
  <si>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</si>
  <si>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</si>
  <si>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</si>
  <si>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</si>
  <si>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</si>
  <si>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</si>
  <si>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</si>
  <si>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</si>
  <si>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</si>
  <si>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</si>
  <si>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</si>
  <si>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</si>
  <si>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</si>
  <si>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</si>
  <si>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</si>
  <si>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</si>
  <si>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</si>
  <si>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</si>
  <si>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</si>
  <si>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</si>
  <si>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</si>
  <si>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</si>
  <si>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</si>
  <si>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</si>
  <si>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</si>
  <si>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</si>
  <si>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</si>
  <si>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</si>
  <si>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</si>
  <si>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</si>
  <si>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</si>
  <si>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</si>
  <si>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</si>
  <si>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</si>
  <si>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</si>
  <si>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</si>
  <si>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</si>
  <si>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</si>
  <si>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</si>
  <si>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</si>
  <si>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</si>
  <si>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</si>
  <si>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</si>
  <si>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</si>
  <si>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</si>
  <si>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</si>
  <si>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</si>
  <si>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</si>
  <si>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</si>
  <si>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</si>
  <si>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</si>
  <si>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</si>
  <si>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</si>
  <si>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</si>
  <si>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</si>
  <si>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</si>
  <si>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</si>
  <si>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</si>
  <si>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</si>
  <si>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</si>
  <si>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</si>
  <si>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</si>
  <si>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</si>
  <si>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</si>
  <si>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</si>
  <si>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</si>
  <si>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</si>
  <si>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</si>
  <si>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</si>
  <si>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</si>
  <si>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</si>
  <si>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</si>
  <si>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</si>
  <si>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</si>
  <si>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</si>
  <si>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</si>
  <si>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</si>
  <si>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</si>
  <si>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</si>
  <si>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</si>
  <si>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</si>
  <si>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</si>
  <si>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</si>
  <si>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</si>
  <si>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</si>
  <si>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</si>
  <si>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</si>
  <si>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</si>
  <si>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</si>
  <si>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</si>
  <si>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</si>
  <si>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</si>
  <si>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</si>
  <si>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</si>
  <si>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</si>
  <si>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</si>
  <si>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</si>
  <si>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</si>
  <si>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</si>
  <si>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</si>
  <si>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</si>
  <si>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</si>
  <si>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</si>
  <si>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</si>
  <si>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</si>
  <si>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</si>
  <si>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</si>
  <si>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</si>
  <si>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</si>
  <si>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</si>
  <si>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</si>
  <si>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</si>
  <si>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</si>
  <si>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</si>
  <si>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</si>
  <si>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</si>
  <si>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</si>
  <si>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</si>
  <si>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</si>
  <si>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</si>
  <si>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</si>
  <si>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</si>
  <si>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</si>
  <si>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</si>
  <si>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</si>
  <si>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</si>
  <si>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</si>
  <si>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</si>
  <si>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</si>
  <si>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</si>
  <si>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</si>
  <si>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</si>
  <si>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</si>
  <si>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</si>
  <si>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</si>
  <si>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</si>
  <si>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</si>
  <si>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</si>
  <si>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</si>
  <si>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</si>
  <si>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</si>
  <si>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</si>
  <si>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</si>
  <si>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</si>
  <si>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</si>
  <si>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</si>
  <si>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</si>
  <si>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</si>
  <si>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</si>
  <si>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</si>
  <si>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</si>
  <si>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</si>
  <si>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</si>
  <si>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</si>
  <si>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</si>
  <si>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</si>
  <si>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</si>
  <si>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</si>
  <si>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</si>
  <si>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</si>
  <si>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</si>
  <si>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</si>
  <si>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</si>
  <si>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</si>
  <si>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</si>
  <si>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</si>
  <si>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</si>
  <si>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</si>
  <si>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</si>
  <si>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</si>
  <si>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</si>
  <si>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</si>
  <si>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</si>
  <si>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</si>
  <si>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</si>
  <si>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</si>
  <si>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</si>
  <si>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</si>
  <si>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</si>
  <si>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</si>
  <si>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</si>
  <si>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</si>
  <si>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</si>
  <si>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</si>
  <si>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</si>
  <si>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</si>
  <si>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</si>
  <si>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</si>
  <si>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</si>
  <si>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</si>
  <si>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</si>
  <si>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</si>
  <si>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</si>
  <si>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</si>
  <si>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</si>
  <si>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</si>
  <si>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</si>
  <si>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</si>
  <si>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</si>
  <si>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</si>
  <si>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</si>
  <si>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</si>
  <si>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</si>
  <si>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</si>
  <si>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</si>
  <si>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</si>
  <si>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</si>
  <si>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</si>
  <si>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</si>
  <si>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</si>
  <si>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</si>
  <si>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</si>
  <si>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</si>
  <si>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</si>
  <si>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</si>
  <si>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</si>
  <si>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</si>
  <si>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</si>
  <si>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</si>
  <si>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</si>
  <si>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</si>
  <si>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</si>
  <si>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</si>
  <si>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</si>
  <si>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</si>
  <si>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</si>
  <si>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</si>
  <si>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</si>
  <si>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</si>
  <si>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</si>
  <si>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</si>
  <si>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</si>
  <si>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</si>
  <si>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</si>
  <si>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</si>
  <si>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</si>
  <si>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</si>
  <si>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</si>
  <si>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</si>
  <si>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</si>
  <si>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</si>
  <si>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</si>
  <si>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</si>
  <si>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</si>
  <si>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</si>
  <si>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</si>
  <si>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</si>
  <si>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</si>
  <si>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</si>
  <si>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</si>
  <si>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</si>
  <si>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</si>
  <si>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</si>
  <si>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</si>
  <si>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</si>
  <si>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</si>
  <si>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</si>
  <si>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</si>
  <si>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</si>
  <si>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</si>
  <si>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</si>
  <si>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</si>
  <si>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</si>
  <si>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</si>
  <si>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</si>
  <si>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</si>
  <si>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</si>
  <si>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</si>
  <si>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</si>
  <si>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</si>
  <si>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</si>
  <si>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</si>
  <si>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</si>
  <si>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</si>
  <si>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</si>
  <si>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</si>
  <si>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</si>
  <si>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</si>
  <si>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</si>
  <si>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</si>
  <si>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</si>
  <si>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</si>
  <si>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</si>
  <si>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</si>
  <si>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</si>
  <si>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</si>
  <si>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</si>
  <si>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</si>
  <si>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</si>
  <si>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</si>
  <si>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</si>
  <si>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</si>
  <si>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</si>
  <si>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</si>
  <si>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</si>
  <si>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</si>
  <si>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</si>
  <si>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</si>
  <si>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</si>
  <si>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</si>
  <si>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</si>
  <si>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</si>
  <si>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</si>
  <si>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</si>
  <si>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</si>
  <si>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</si>
  <si>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</si>
  <si>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</si>
  <si>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</si>
  <si>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</si>
  <si>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</si>
  <si>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</si>
  <si>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</si>
  <si>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</si>
  <si>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</si>
  <si>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</si>
  <si>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</si>
  <si>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</si>
  <si>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</si>
  <si>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</si>
  <si>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</si>
  <si>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</si>
  <si>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</si>
  <si>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</si>
  <si>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</si>
  <si>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</si>
  <si>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</si>
  <si>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</si>
  <si>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</si>
  <si>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</si>
  <si>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</si>
  <si>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</si>
  <si>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</si>
  <si>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</si>
  <si>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</si>
  <si>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</si>
  <si>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</si>
  <si>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</si>
  <si>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</si>
  <si>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</si>
  <si>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</si>
  <si>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</si>
  <si>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</si>
  <si>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</si>
  <si>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</si>
  <si>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</si>
  <si>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</si>
  <si>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</si>
  <si>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</si>
  <si>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</si>
  <si>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</si>
  <si>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</si>
  <si>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</si>
  <si>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</si>
  <si>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</si>
  <si>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</si>
  <si>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</si>
  <si>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</si>
  <si>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</si>
  <si>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</si>
  <si>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</si>
  <si>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</si>
  <si>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</si>
  <si>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</si>
  <si>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</si>
  <si>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</si>
  <si>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</si>
  <si>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</si>
  <si>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</si>
  <si>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</si>
  <si>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</si>
  <si>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</si>
  <si>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</si>
  <si>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</si>
  <si>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</si>
  <si>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</si>
  <si>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</si>
  <si>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</si>
  <si>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</si>
  <si>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</si>
  <si>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</si>
  <si>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</si>
  <si>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</si>
  <si>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</si>
  <si>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</si>
  <si>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</si>
  <si>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</si>
  <si>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</si>
  <si>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</si>
  <si>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</si>
  <si>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</si>
  <si>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</si>
  <si>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</si>
  <si>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</si>
  <si>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</si>
  <si>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</si>
  <si>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</si>
  <si>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</si>
  <si>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</si>
  <si>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</si>
  <si>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</si>
  <si>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</si>
  <si>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</si>
  <si>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</si>
  <si>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</si>
  <si>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</si>
  <si>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</si>
  <si>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</si>
  <si>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</si>
  <si>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</si>
  <si>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</si>
  <si>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</si>
  <si>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</si>
  <si>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</si>
  <si>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</si>
  <si>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</si>
  <si>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</si>
  <si>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</si>
  <si>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</si>
  <si>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</si>
  <si>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</si>
  <si>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</si>
  <si>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</si>
  <si>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</si>
  <si>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</si>
  <si>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</si>
  <si>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</si>
  <si>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</si>
  <si>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</si>
  <si>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</si>
  <si>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</si>
  <si>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</si>
  <si>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</si>
  <si>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</si>
  <si>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</si>
  <si>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</si>
  <si>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</si>
  <si>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</si>
  <si>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</si>
  <si>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</si>
  <si>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</si>
  <si>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</si>
  <si>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</si>
  <si>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</si>
  <si>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</si>
  <si>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</si>
  <si>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</si>
  <si>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</si>
  <si>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</si>
  <si>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</si>
  <si>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</si>
  <si>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</si>
  <si>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</si>
  <si>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</si>
  <si>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</si>
  <si>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</si>
  <si>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</si>
  <si>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</si>
  <si>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</si>
  <si>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</si>
  <si>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</si>
  <si>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</si>
  <si>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</si>
  <si>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</si>
  <si>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</si>
  <si>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</si>
  <si>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</si>
  <si>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</si>
  <si>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</si>
  <si>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</si>
  <si>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</si>
  <si>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</si>
  <si>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</si>
  <si>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</si>
  <si>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</si>
  <si>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</si>
  <si>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</si>
  <si>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</si>
  <si>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</si>
  <si>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</si>
  <si>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</si>
  <si>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</si>
  <si>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</si>
  <si>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</si>
  <si>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</si>
  <si>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</si>
  <si>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</si>
  <si>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</si>
  <si>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</si>
  <si>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</si>
  <si>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</si>
  <si>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</si>
  <si>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</si>
  <si>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</si>
  <si>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</si>
  <si>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</si>
  <si>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</si>
  <si>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</si>
  <si>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</si>
  <si>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</si>
  <si>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</si>
  <si>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</si>
  <si>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</si>
  <si>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</si>
  <si>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</si>
  <si>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</si>
  <si>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</si>
  <si>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</si>
  <si>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</si>
  <si>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</si>
  <si>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</si>
  <si>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</si>
  <si>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</si>
  <si>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</si>
  <si>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</si>
  <si>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</si>
  <si>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</si>
  <si>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</si>
  <si>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</si>
  <si>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</si>
  <si>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</si>
  <si>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</si>
  <si>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</si>
  <si>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</si>
  <si>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</si>
  <si>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</si>
  <si>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</si>
  <si>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</si>
  <si>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</si>
  <si>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</si>
  <si>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</si>
  <si>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</si>
  <si>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</si>
  <si>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</si>
  <si>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</si>
  <si>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</si>
  <si>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</si>
  <si>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</si>
  <si>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</si>
  <si>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</si>
  <si>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</si>
  <si>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</si>
  <si>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</si>
  <si>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</si>
  <si>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</si>
  <si>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</si>
  <si>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</si>
  <si>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</si>
  <si>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</si>
  <si>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</si>
  <si>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</si>
  <si>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</si>
  <si>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</si>
  <si>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</si>
  <si>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</si>
  <si>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</si>
  <si>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</si>
  <si>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</si>
  <si>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</si>
  <si>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</si>
  <si>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</si>
  <si>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</si>
  <si>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</si>
  <si>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</si>
  <si>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</si>
  <si>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</si>
  <si>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</si>
  <si>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</si>
  <si>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</si>
  <si>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</si>
  <si>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</si>
  <si>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</si>
  <si>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</si>
  <si>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</si>
  <si>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</si>
  <si>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</si>
  <si>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</si>
  <si>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</si>
  <si>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</si>
  <si>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</si>
  <si>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</si>
  <si>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</si>
  <si>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</si>
  <si>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</si>
  <si>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</si>
  <si>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</si>
  <si>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</si>
  <si>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</si>
  <si>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</si>
  <si>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</si>
  <si>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</si>
  <si>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</si>
  <si>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</si>
  <si>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</si>
  <si>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</si>
  <si>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</si>
  <si>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</si>
  <si>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</si>
  <si>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</si>
  <si>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</si>
  <si>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</si>
  <si>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</si>
  <si>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</si>
  <si>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</si>
  <si>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</si>
  <si>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</si>
  <si>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</si>
  <si>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</si>
  <si>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</si>
  <si>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</si>
  <si>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</si>
  <si>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</si>
  <si>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</si>
  <si>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</si>
  <si>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</si>
  <si>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</si>
  <si>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</si>
  <si>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</si>
  <si>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</si>
  <si>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</si>
  <si>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</si>
  <si>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</si>
  <si>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</si>
  <si>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</si>
  <si>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</si>
  <si>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</si>
  <si>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</si>
  <si>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</si>
  <si>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</si>
  <si>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</si>
  <si>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</si>
  <si>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</si>
  <si>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</si>
  <si>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</si>
  <si>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</si>
  <si>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</si>
  <si>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</si>
  <si>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</si>
  <si>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</si>
  <si>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</si>
  <si>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</si>
  <si>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</si>
  <si>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</si>
  <si>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</si>
  <si>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</si>
  <si>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</si>
  <si>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</si>
  <si>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</si>
  <si>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</si>
  <si>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</si>
  <si>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</si>
  <si>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</si>
  <si>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</si>
  <si>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</si>
  <si>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</si>
  <si>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</si>
  <si>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</si>
  <si>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</si>
  <si>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</si>
  <si>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</si>
  <si>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</si>
  <si>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</si>
  <si>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</si>
  <si>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</si>
  <si>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</si>
  <si>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</si>
  <si>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</si>
  <si>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</si>
  <si>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</si>
  <si>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</si>
  <si>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</si>
  <si>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</si>
  <si>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</si>
  <si>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</si>
  <si>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</si>
  <si>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</si>
  <si>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</si>
  <si>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</si>
  <si>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</si>
  <si>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</si>
  <si>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</si>
  <si>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</si>
  <si>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</si>
  <si>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</si>
  <si>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</si>
  <si>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</si>
  <si>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</si>
  <si>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</si>
  <si>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</si>
  <si>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</si>
  <si>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</si>
  <si>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</si>
  <si>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</si>
  <si>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</si>
  <si>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</si>
  <si>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</si>
  <si>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</si>
  <si>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</si>
  <si>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</si>
  <si>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</si>
  <si>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</si>
  <si>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</si>
  <si>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</si>
  <si>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</si>
  <si>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</si>
  <si>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</si>
  <si>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</si>
  <si>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</si>
  <si>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</si>
  <si>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</si>
  <si>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</si>
  <si>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</si>
  <si>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</si>
  <si>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</si>
  <si>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</si>
  <si>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</si>
  <si>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</si>
  <si>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</si>
  <si>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</si>
  <si>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</si>
  <si>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</si>
  <si>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</si>
  <si>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</si>
  <si>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</si>
  <si>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</si>
  <si>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</si>
  <si>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</si>
  <si>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</si>
  <si>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</si>
  <si>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</si>
  <si>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</si>
  <si>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</si>
  <si>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</si>
  <si>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</si>
  <si>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</si>
  <si>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</si>
  <si>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</si>
  <si>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</si>
  <si>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</si>
  <si>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</si>
  <si>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</si>
  <si>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</si>
  <si>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</si>
  <si>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</si>
  <si>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</si>
  <si>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</si>
  <si>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</si>
  <si>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</si>
  <si>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</si>
  <si>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</si>
  <si>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</si>
  <si>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</si>
  <si>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</si>
  <si>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</si>
  <si>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</si>
  <si>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</si>
  <si>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</si>
  <si>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</si>
  <si>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</si>
  <si>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</si>
  <si>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</si>
  <si>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</si>
  <si>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</si>
  <si>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</si>
  <si>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</si>
  <si>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</si>
  <si>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</si>
  <si>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</si>
  <si>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</si>
  <si>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</si>
  <si>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</si>
  <si>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</si>
  <si>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</si>
  <si>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</si>
  <si>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</si>
  <si>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</si>
  <si>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</si>
  <si>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</si>
  <si>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</si>
  <si>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</si>
  <si>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</si>
  <si>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</si>
  <si>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</si>
  <si>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</si>
  <si>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</si>
  <si>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</si>
  <si>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</si>
  <si>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</si>
  <si>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</si>
  <si>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</si>
  <si>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</si>
  <si>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</si>
  <si>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</si>
  <si>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</si>
  <si>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</si>
  <si>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</si>
  <si>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</si>
  <si>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</si>
  <si>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</si>
  <si>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</si>
  <si>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</si>
  <si>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</si>
  <si>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</si>
  <si>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</si>
  <si>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</si>
  <si>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</si>
  <si>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</si>
  <si>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</si>
  <si>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</si>
  <si>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</si>
  <si>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</si>
  <si>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</si>
  <si>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</si>
  <si>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</si>
  <si>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</si>
  <si>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</si>
  <si>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</si>
  <si>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</si>
  <si>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</si>
  <si>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</si>
  <si>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</si>
  <si>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</si>
  <si>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</si>
  <si>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</si>
  <si>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</si>
  <si>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</si>
  <si>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</si>
  <si>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</si>
  <si>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</si>
  <si>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</si>
  <si>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</si>
  <si>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</si>
  <si>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</si>
  <si>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</si>
  <si>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</si>
  <si>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</si>
  <si>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</si>
  <si>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</si>
  <si>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</si>
  <si>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</si>
  <si>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</si>
  <si>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</si>
  <si>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</si>
  <si>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</si>
  <si>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</si>
  <si>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</si>
  <si>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</si>
  <si>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</si>
  <si>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</si>
  <si>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</si>
  <si>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</si>
  <si>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</si>
  <si>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</si>
  <si>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</si>
  <si>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</si>
  <si>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</si>
  <si>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</si>
  <si>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</si>
  <si>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</si>
  <si>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</si>
  <si>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</si>
  <si>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</si>
  <si>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</si>
  <si>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</si>
  <si>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</si>
  <si>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</si>
  <si>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</si>
  <si>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</si>
  <si>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</si>
  <si>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</si>
  <si>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</si>
  <si>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</si>
  <si>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</si>
  <si>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</si>
  <si>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</si>
  <si>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</si>
  <si>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</si>
  <si>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</si>
  <si>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</si>
  <si>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</si>
  <si>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</si>
  <si>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</si>
  <si>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</si>
  <si>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</si>
  <si>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</si>
  <si>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</si>
  <si>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</si>
  <si>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</si>
  <si>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</si>
  <si>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</si>
  <si>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</si>
  <si>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</si>
  <si>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</si>
  <si>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</si>
  <si>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</si>
  <si>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</si>
  <si>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</si>
  <si>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</si>
  <si>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</si>
  <si>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</si>
  <si>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</si>
  <si>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</si>
  <si>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</si>
  <si>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</si>
  <si>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</si>
  <si>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</si>
  <si>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</si>
  <si>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</si>
  <si>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</si>
  <si>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</si>
  <si>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</si>
  <si>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</si>
  <si>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</si>
  <si>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</si>
  <si>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</si>
  <si>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</si>
  <si>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</si>
  <si>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</si>
  <si>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</si>
  <si>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</si>
  <si>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</si>
  <si>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</si>
  <si>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</si>
  <si>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</si>
  <si>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</si>
  <si>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</si>
  <si>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</si>
  <si>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</si>
  <si>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</si>
  <si>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</si>
  <si>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</si>
  <si>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</si>
  <si>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</si>
  <si>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</si>
  <si>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</si>
  <si>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</si>
  <si>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</si>
  <si>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</si>
  <si>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</si>
  <si>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</si>
  <si>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</si>
  <si>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</si>
  <si>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</si>
  <si>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</si>
  <si>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</si>
  <si>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</si>
  <si>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</si>
  <si>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</si>
  <si>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</si>
  <si>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</si>
  <si>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</si>
  <si>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</si>
  <si>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</si>
  <si>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</si>
  <si>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</si>
  <si>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</si>
  <si>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</si>
  <si>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</si>
  <si>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</si>
  <si>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</si>
  <si>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</si>
  <si>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</si>
  <si>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</si>
  <si>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</si>
  <si>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</si>
  <si>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</si>
  <si>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</si>
  <si>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</si>
  <si>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</si>
  <si>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</si>
  <si>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</si>
  <si>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</si>
  <si>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</si>
  <si>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</si>
  <si>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</si>
  <si>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</si>
  <si>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</si>
  <si>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</si>
  <si>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</si>
  <si>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</si>
  <si>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</si>
  <si>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</si>
  <si>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</si>
  <si>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</si>
  <si>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</si>
  <si>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</si>
  <si>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</si>
  <si>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</si>
  <si>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</si>
  <si>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</si>
  <si>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</si>
  <si>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</si>
  <si>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</si>
  <si>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</si>
  <si>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</si>
  <si>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</si>
  <si>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</si>
  <si>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</si>
  <si>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</si>
  <si>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</si>
  <si>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</si>
  <si>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</si>
  <si>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</si>
  <si>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</si>
  <si>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</si>
  <si>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</si>
  <si>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</si>
  <si>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</si>
  <si>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</si>
  <si>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</si>
  <si>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</si>
  <si>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</si>
  <si>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</si>
  <si>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</si>
  <si>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</si>
  <si>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</si>
  <si>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</si>
  <si>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</si>
  <si>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</si>
  <si>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</si>
  <si>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</si>
  <si>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</si>
  <si>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</si>
  <si>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</si>
  <si>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</si>
  <si>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</si>
  <si>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</si>
  <si>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</si>
  <si>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</si>
  <si>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</si>
  <si>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</si>
  <si>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</si>
  <si>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</si>
  <si>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</si>
  <si>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</si>
  <si>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</si>
  <si>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</si>
  <si>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</si>
  <si>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</si>
  <si>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</si>
  <si>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</si>
  <si>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</si>
  <si>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</si>
  <si>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</si>
  <si>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</si>
  <si>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</si>
  <si>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</si>
  <si>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</si>
  <si>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</si>
  <si>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</si>
  <si>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</si>
  <si>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</si>
  <si>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</si>
  <si>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</si>
  <si>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</si>
  <si>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</si>
  <si>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</si>
  <si>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</si>
  <si>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</si>
  <si>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</si>
  <si>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</si>
  <si>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</si>
  <si>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</si>
  <si>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</si>
  <si>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</si>
  <si>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</si>
  <si>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</si>
  <si>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</si>
  <si>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</si>
  <si>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</si>
  <si>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</si>
  <si>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</si>
  <si>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</si>
  <si>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</si>
  <si>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</si>
  <si>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</si>
  <si>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</si>
  <si>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</si>
  <si>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</si>
  <si>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</si>
  <si>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</si>
  <si>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</si>
  <si>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</si>
  <si>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</si>
  <si>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</si>
  <si>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</si>
  <si>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</si>
  <si>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</si>
  <si>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</si>
  <si>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</si>
  <si>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</si>
  <si>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</si>
  <si>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</si>
  <si>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</si>
  <si>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</si>
  <si>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</si>
  <si>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</si>
  <si>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</si>
  <si>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</si>
  <si>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</si>
  <si>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</si>
  <si>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</si>
  <si>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</si>
  <si>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</si>
  <si>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</si>
  <si>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</si>
  <si>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</si>
  <si>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</si>
  <si>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</si>
  <si>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</si>
  <si>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</si>
  <si>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</si>
  <si>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</si>
  <si>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</si>
  <si>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</si>
  <si>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</si>
  <si>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</si>
  <si>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</si>
  <si>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</si>
  <si>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</si>
  <si>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</si>
  <si>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</si>
  <si>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</si>
  <si>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</si>
  <si>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</si>
  <si>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</si>
  <si>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</si>
  <si>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</si>
  <si>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</si>
  <si>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</si>
  <si>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</si>
  <si>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</si>
  <si>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</si>
  <si>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</si>
  <si>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</si>
  <si>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</si>
  <si>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</si>
  <si>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</si>
  <si>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</si>
  <si>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</si>
  <si>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</si>
  <si>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</si>
  <si>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</si>
  <si>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</si>
  <si>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</si>
  <si>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</si>
  <si>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</si>
  <si>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</si>
  <si>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</si>
  <si>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</si>
  <si>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</si>
  <si>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</si>
  <si>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</si>
  <si>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</si>
  <si>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</si>
  <si>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</si>
  <si>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</si>
  <si>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</si>
  <si>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</si>
  <si>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</si>
  <si>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</si>
  <si>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</si>
  <si>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</si>
  <si>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</si>
  <si>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</si>
  <si>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</si>
  <si>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</si>
  <si>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</si>
  <si>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</si>
  <si>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</si>
  <si>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</si>
  <si>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</si>
  <si>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</si>
  <si>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</si>
  <si>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</si>
  <si>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</si>
  <si>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</si>
  <si>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</si>
  <si>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</si>
  <si>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</si>
  <si>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</si>
  <si>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</si>
  <si>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</si>
  <si>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</si>
  <si>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</si>
  <si>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</si>
  <si>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</si>
  <si>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</si>
  <si>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</si>
  <si>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</si>
  <si>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</si>
  <si>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</si>
  <si>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</si>
  <si>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</si>
  <si>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</si>
  <si>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</si>
  <si>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</si>
  <si>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</si>
  <si>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</si>
  <si>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</si>
  <si>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</si>
  <si>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</si>
  <si>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</si>
  <si>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</si>
  <si>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</si>
  <si>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</si>
  <si>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</si>
  <si>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</si>
  <si>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</si>
  <si>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</si>
  <si>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</si>
  <si>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</si>
  <si>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</si>
  <si>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</si>
  <si>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</si>
  <si>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</si>
  <si>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</si>
  <si>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</si>
  <si>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</si>
  <si>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</si>
  <si>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</si>
  <si>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</si>
  <si>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</si>
  <si>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</si>
  <si>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</si>
  <si>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</si>
  <si>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</si>
  <si>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</si>
  <si>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</si>
  <si>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</si>
  <si>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</si>
  <si>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</si>
  <si>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</si>
  <si>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</si>
  <si>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</si>
  <si>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</si>
  <si>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</si>
  <si>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</si>
  <si>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</si>
  <si>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</si>
  <si>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</si>
  <si>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</si>
  <si>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</si>
  <si>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</si>
  <si>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</si>
  <si>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</si>
  <si>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</si>
  <si>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</si>
  <si>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</si>
  <si>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</si>
  <si>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</si>
  <si>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</si>
  <si>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</si>
  <si>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</si>
  <si>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</si>
  <si>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</si>
  <si>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</si>
  <si>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</si>
  <si>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</si>
  <si>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</si>
  <si>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</si>
  <si>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</si>
  <si>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</si>
  <si>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</si>
  <si>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</si>
  <si>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</si>
  <si>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</si>
  <si>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</si>
  <si>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</si>
  <si>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</si>
  <si>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</si>
  <si>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</si>
  <si>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</si>
  <si>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</si>
  <si>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</si>
  <si>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</si>
  <si>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</si>
  <si>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</si>
  <si>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</si>
  <si>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</si>
  <si>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</si>
  <si>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</si>
  <si>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</si>
  <si>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</si>
  <si>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</si>
  <si>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</si>
  <si>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</si>
  <si>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</si>
  <si>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</si>
  <si>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</si>
  <si>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</si>
  <si>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</si>
  <si>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</si>
  <si>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</si>
  <si>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</si>
  <si>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</si>
  <si>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</si>
  <si>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</si>
  <si>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</si>
  <si>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</si>
  <si>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</si>
  <si>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</si>
  <si>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</si>
  <si>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</si>
  <si>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</si>
  <si>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</si>
  <si>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</si>
  <si>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</si>
  <si>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</si>
  <si>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</si>
  <si>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</si>
  <si>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</si>
  <si>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</si>
  <si>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</si>
  <si>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</si>
  <si>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</si>
  <si>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</si>
  <si>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</si>
  <si>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</si>
  <si>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</si>
  <si>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</si>
  <si>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</si>
  <si>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</si>
  <si>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</si>
  <si>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</si>
  <si>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</si>
  <si>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</si>
  <si>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</si>
  <si>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</si>
  <si>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</si>
  <si>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</si>
  <si>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</si>
  <si>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</si>
  <si>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</si>
  <si>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</si>
  <si>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</si>
  <si>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</si>
  <si>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</si>
  <si>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</si>
  <si>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</si>
  <si>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</si>
  <si>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</si>
  <si>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</si>
  <si>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</si>
  <si>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</si>
  <si>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</si>
  <si>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</si>
  <si>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</si>
  <si>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</si>
  <si>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</si>
  <si>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</si>
  <si>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</si>
  <si>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</si>
  <si>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</si>
  <si>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</si>
  <si>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</si>
  <si>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</si>
  <si>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</si>
  <si>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</si>
  <si>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</si>
  <si>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</si>
  <si>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</si>
  <si>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</si>
  <si>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</si>
  <si>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</si>
  <si>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</si>
  <si>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</si>
  <si>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</si>
  <si>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</si>
  <si>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</si>
  <si>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</si>
  <si>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</si>
  <si>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</si>
  <si>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</si>
  <si>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</si>
  <si>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</si>
  <si>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</si>
  <si>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</si>
  <si>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</si>
  <si>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</si>
  <si>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</si>
  <si>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</si>
  <si>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</si>
  <si>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</si>
  <si>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</si>
  <si>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</si>
  <si>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</si>
  <si>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</si>
  <si>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</si>
  <si>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</si>
  <si>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</si>
  <si>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</si>
  <si>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</si>
  <si>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</si>
  <si>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</si>
  <si>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</si>
  <si>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</si>
  <si>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</si>
  <si>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</si>
  <si>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</si>
  <si>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</si>
  <si>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</si>
  <si>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</si>
  <si>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</si>
  <si>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</si>
  <si>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</si>
  <si>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</si>
  <si>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</si>
  <si>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</si>
  <si>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</si>
  <si>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</si>
  <si>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</si>
  <si>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</si>
  <si>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</si>
  <si>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</si>
  <si>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</si>
  <si>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</si>
  <si>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</si>
  <si>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</si>
  <si>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</si>
  <si>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</si>
  <si>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</si>
  <si>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</si>
  <si>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</si>
  <si>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</si>
  <si>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</si>
  <si>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</si>
  <si>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</si>
  <si>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</si>
  <si>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</si>
  <si>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</si>
  <si>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</si>
  <si>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</si>
  <si>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</si>
  <si>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</si>
  <si>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</si>
  <si>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</si>
  <si>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</si>
  <si>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</si>
  <si>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</si>
  <si>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</si>
  <si>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</si>
  <si>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</si>
  <si>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</si>
  <si>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</si>
  <si>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</si>
  <si>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</si>
  <si>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</si>
  <si>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</si>
  <si>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</si>
  <si>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</si>
  <si>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</si>
  <si>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</si>
  <si>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</si>
  <si>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</si>
  <si>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</si>
  <si>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</si>
  <si>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</si>
  <si>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</si>
  <si>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</si>
  <si>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</si>
  <si>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</si>
  <si>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</si>
  <si>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</si>
  <si>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</si>
  <si>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</si>
  <si>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</si>
  <si>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</si>
  <si>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</si>
  <si>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</si>
  <si>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</si>
  <si>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</si>
  <si>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</si>
  <si>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</si>
  <si>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</si>
  <si>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</si>
  <si>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</si>
  <si>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</si>
  <si>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</si>
  <si>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</si>
  <si>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</si>
  <si>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</si>
  <si>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</si>
  <si>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</si>
  <si>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</si>
  <si>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</si>
  <si>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</si>
  <si>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</si>
  <si>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</si>
  <si>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</si>
  <si>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</si>
  <si>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</si>
  <si>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</si>
  <si>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</si>
  <si>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</si>
  <si>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</si>
  <si>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</si>
  <si>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</si>
  <si>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</si>
  <si>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</si>
  <si>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</si>
  <si>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</si>
  <si>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</si>
  <si>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</si>
  <si>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</si>
  <si>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</si>
  <si>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</si>
  <si>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</si>
  <si>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</si>
  <si>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</si>
  <si>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</si>
  <si>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</si>
  <si>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</si>
  <si>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</si>
  <si>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</si>
  <si>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</si>
  <si>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</si>
  <si>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</si>
  <si>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</si>
  <si>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</si>
  <si>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</si>
  <si>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</si>
  <si>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</si>
  <si>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</si>
  <si>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</si>
  <si>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</si>
  <si>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</si>
  <si>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</si>
  <si>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</si>
  <si>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</si>
  <si>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</si>
  <si>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</si>
  <si>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</si>
  <si>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</si>
  <si>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</si>
  <si>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</si>
  <si>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</si>
  <si>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</si>
  <si>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</si>
  <si>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</si>
  <si>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</si>
  <si>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</si>
  <si>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</si>
  <si>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</si>
  <si>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</si>
  <si>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</si>
  <si>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</si>
  <si>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</si>
  <si>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</si>
  <si>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</si>
  <si>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</si>
  <si>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</si>
  <si>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</si>
  <si>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</si>
  <si>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</si>
  <si>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</si>
  <si>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</si>
  <si>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</si>
  <si>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</si>
  <si>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</si>
  <si>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</si>
  <si>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</si>
  <si>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</si>
  <si>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</si>
  <si>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</si>
  <si>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</si>
  <si>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</si>
  <si>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</si>
  <si>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</si>
  <si>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</si>
  <si>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</si>
  <si>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</si>
  <si>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</si>
  <si>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</si>
  <si>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</si>
  <si>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</si>
  <si>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</si>
  <si>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</si>
  <si>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</si>
  <si>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</si>
  <si>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</si>
  <si>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</si>
  <si>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</si>
  <si>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</si>
  <si>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</si>
  <si>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</si>
  <si>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</si>
  <si>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</si>
  <si>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</si>
  <si>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</si>
  <si>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</si>
  <si>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</si>
  <si>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</si>
  <si>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</si>
  <si>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</si>
  <si>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</si>
  <si>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</si>
  <si>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</si>
  <si>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</si>
  <si>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</si>
  <si>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</si>
  <si>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</si>
  <si>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</si>
  <si>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</si>
  <si>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</si>
  <si>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</si>
  <si>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</si>
  <si>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</si>
  <si>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</si>
  <si>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</si>
  <si>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</si>
  <si>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</si>
  <si>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</si>
  <si>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</si>
  <si>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</si>
  <si>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</si>
  <si>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</si>
  <si>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</si>
  <si>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</si>
  <si>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</si>
  <si>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</si>
  <si>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</si>
  <si>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</si>
  <si>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</si>
  <si>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</si>
  <si>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</si>
  <si>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</si>
  <si>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</si>
  <si>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</si>
  <si>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</si>
  <si>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</si>
  <si>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</si>
  <si>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</si>
  <si>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</si>
  <si>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</si>
  <si>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</si>
  <si>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</si>
  <si>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</si>
  <si>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</si>
  <si>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</si>
  <si>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</si>
  <si>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</si>
  <si>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</si>
  <si>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</si>
  <si>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</si>
  <si>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</si>
  <si>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</si>
  <si>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</si>
  <si>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</si>
  <si>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</si>
  <si>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</si>
  <si>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</si>
  <si>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</si>
  <si>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</si>
  <si>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</si>
  <si>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</si>
  <si>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</si>
  <si>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</si>
  <si>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</si>
  <si>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</si>
  <si>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</si>
  <si>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</si>
  <si>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</si>
  <si>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</si>
  <si>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</si>
  <si>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</si>
  <si>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</si>
  <si>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</si>
  <si>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</si>
  <si>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</si>
  <si>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</si>
  <si>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</si>
  <si>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</si>
  <si>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</si>
  <si>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</si>
  <si>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</si>
  <si>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</si>
  <si>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</si>
  <si>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</si>
  <si>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</si>
  <si>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</si>
  <si>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</si>
  <si>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</si>
  <si>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</si>
  <si>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</si>
  <si>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</si>
  <si>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</si>
  <si>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</si>
  <si>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</si>
  <si>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</si>
  <si>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</si>
  <si>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</si>
  <si>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</si>
  <si>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</si>
  <si>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</si>
  <si>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</si>
  <si>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</si>
  <si>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</si>
  <si>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</si>
  <si>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</si>
  <si>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</si>
  <si>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</si>
  <si>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</si>
  <si>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</si>
  <si>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</si>
  <si>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</si>
  <si>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</si>
  <si>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</si>
  <si>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</si>
  <si>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</si>
  <si>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</si>
  <si>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</si>
  <si>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</si>
  <si>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</si>
  <si>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</si>
  <si>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</si>
  <si>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</si>
  <si>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</si>
  <si>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</si>
  <si>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</si>
  <si>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</si>
  <si>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</si>
  <si>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</si>
  <si>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</si>
  <si>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</si>
  <si>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</si>
  <si>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</si>
  <si>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</si>
  <si>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</si>
  <si>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</si>
  <si>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</si>
  <si>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</si>
  <si>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</si>
  <si>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</si>
  <si>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</si>
  <si>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</si>
  <si>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</si>
  <si>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</si>
  <si>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</si>
  <si>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</si>
  <si>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</si>
  <si>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</si>
  <si>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</si>
  <si>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</si>
  <si>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</si>
  <si>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</si>
  <si>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</si>
  <si>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</si>
  <si>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</si>
  <si>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</si>
  <si>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</si>
  <si>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</si>
  <si>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</si>
  <si>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</si>
  <si>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</si>
  <si>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</si>
  <si>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</si>
  <si>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</si>
  <si>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</si>
  <si>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</si>
  <si>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</si>
  <si>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</si>
  <si>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</si>
  <si>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</si>
  <si>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</si>
  <si>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</si>
  <si>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</si>
  <si>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</si>
  <si>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</si>
  <si>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</si>
  <si>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</si>
  <si>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</si>
  <si>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</si>
  <si>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</si>
  <si>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</si>
  <si>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</si>
  <si>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</si>
  <si>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</si>
  <si>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</si>
  <si>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</si>
  <si>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</si>
  <si>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</si>
  <si>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</si>
  <si>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</si>
  <si>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</si>
  <si>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</si>
  <si>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</si>
  <si>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</si>
  <si>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</si>
  <si>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</si>
  <si>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</si>
  <si>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</si>
  <si>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</si>
  <si>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</si>
  <si>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</si>
  <si>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</si>
  <si>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</si>
  <si>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</si>
  <si>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</si>
  <si>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</si>
  <si>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</si>
  <si>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</si>
  <si>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</si>
  <si>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</si>
  <si>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</si>
  <si>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</si>
  <si>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</si>
  <si>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</si>
  <si>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</si>
  <si>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</si>
  <si>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</si>
  <si>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</si>
  <si>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</si>
  <si>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</si>
  <si>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</si>
  <si>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</si>
  <si>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</si>
  <si>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</si>
  <si>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</si>
  <si>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</si>
  <si>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</si>
  <si>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</si>
  <si>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</si>
  <si>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</si>
  <si>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</si>
  <si>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</si>
  <si>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</si>
  <si>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</si>
  <si>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</si>
  <si>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</si>
  <si>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</si>
  <si>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</si>
  <si>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</si>
  <si>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</si>
  <si>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</si>
  <si>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</si>
  <si>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</si>
  <si>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</si>
  <si>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</si>
  <si>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</si>
  <si>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</si>
  <si>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</si>
  <si>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</si>
  <si>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</si>
  <si>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</si>
  <si>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</si>
  <si>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</si>
  <si>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</si>
  <si>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</si>
  <si>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</si>
  <si>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</si>
  <si>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</si>
  <si>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</si>
  <si>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</si>
  <si>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</si>
  <si>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</si>
  <si>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</si>
  <si>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</si>
  <si>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</si>
  <si>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</si>
  <si>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</si>
  <si>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</si>
  <si>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</si>
  <si>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</si>
  <si>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</si>
  <si>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</si>
  <si>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</si>
  <si>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</si>
  <si>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</si>
  <si>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</si>
  <si>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</si>
  <si>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</si>
  <si>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</si>
  <si>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</si>
  <si>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</si>
  <si>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</si>
  <si>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</si>
  <si>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</si>
  <si>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</si>
  <si>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</si>
  <si>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</si>
  <si>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</si>
  <si>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</si>
  <si>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</si>
  <si>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</si>
  <si>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</si>
  <si>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</si>
  <si>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</si>
  <si>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</si>
  <si>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</si>
  <si>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</si>
  <si>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</si>
  <si>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</si>
  <si>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</si>
  <si>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</si>
  <si>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</si>
  <si>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</si>
  <si>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</si>
  <si>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</si>
  <si>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</si>
  <si>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</si>
  <si>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</si>
  <si>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</si>
  <si>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</si>
  <si>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</si>
  <si>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</si>
  <si>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</si>
  <si>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</si>
  <si>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</si>
  <si>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</si>
  <si>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</si>
  <si>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</si>
  <si>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</si>
  <si>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</si>
  <si>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</si>
  <si>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</si>
  <si>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</si>
  <si>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</si>
  <si>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</si>
  <si>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</si>
  <si>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</si>
  <si>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</si>
  <si>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</si>
  <si>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</si>
  <si>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</si>
  <si>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</si>
  <si>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</si>
  <si>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</si>
  <si>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</si>
  <si>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</si>
  <si>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</si>
  <si>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</si>
  <si>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</si>
  <si>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</si>
  <si>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</si>
  <si>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</si>
  <si>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</si>
  <si>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</si>
  <si>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</si>
  <si>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</si>
  <si>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</si>
  <si>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</si>
  <si>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</si>
  <si>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</si>
  <si>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</si>
  <si>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</si>
  <si>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</si>
  <si>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</si>
  <si>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</si>
  <si>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</si>
  <si>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</si>
  <si>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</si>
  <si>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</si>
  <si>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</si>
  <si>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</si>
  <si>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</si>
  <si>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</si>
  <si>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</si>
  <si>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</si>
  <si>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</si>
  <si>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</si>
  <si>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</si>
  <si>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</si>
  <si>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</si>
  <si>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</si>
  <si>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</si>
  <si>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</si>
  <si>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</si>
  <si>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</si>
  <si>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</si>
  <si>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</si>
  <si>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</si>
  <si>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</si>
  <si>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</si>
  <si>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</si>
  <si>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</si>
  <si>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</si>
  <si>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</si>
  <si>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</si>
  <si>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</si>
  <si>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</si>
  <si>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</si>
  <si>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</si>
  <si>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</si>
  <si>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</si>
  <si>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</si>
  <si>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</si>
  <si>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</si>
  <si>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</si>
  <si>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</si>
  <si>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</si>
  <si>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</si>
  <si>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</si>
  <si>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</si>
  <si>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</si>
  <si>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</si>
  <si>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</si>
  <si>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</si>
  <si>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</si>
  <si>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</si>
  <si>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</si>
  <si>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</si>
  <si>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</si>
  <si>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</si>
  <si>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</si>
  <si>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</si>
  <si>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</si>
  <si>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</si>
  <si>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</si>
  <si>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</si>
  <si>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</si>
  <si>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</si>
  <si>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</si>
  <si>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</si>
  <si>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</si>
  <si>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</si>
  <si>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</si>
  <si>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</si>
  <si>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</si>
  <si>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</si>
  <si>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</si>
  <si>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</si>
  <si>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</si>
  <si>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</si>
  <si>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</si>
  <si>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</si>
  <si>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</si>
  <si>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</si>
  <si>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</si>
  <si>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</si>
  <si>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</si>
  <si>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</si>
  <si>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</si>
  <si>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</si>
  <si>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</si>
  <si>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</si>
  <si>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</si>
  <si>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</si>
  <si>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</si>
  <si>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</si>
  <si>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</si>
  <si>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</si>
  <si>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</si>
  <si>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</si>
  <si>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</si>
  <si>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</si>
  <si>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</si>
  <si>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</si>
  <si>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</si>
  <si>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</si>
  <si>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</si>
  <si>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</si>
  <si>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</si>
  <si>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</si>
  <si>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</si>
  <si>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</si>
  <si>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</si>
  <si>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</si>
  <si>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</si>
  <si>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</si>
  <si>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</si>
  <si>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</si>
  <si>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</si>
  <si>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</si>
  <si>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</si>
  <si>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</si>
  <si>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</si>
  <si>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</si>
  <si>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</si>
  <si>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</si>
  <si>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</si>
  <si>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</si>
  <si>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</si>
  <si>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</si>
  <si>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</si>
  <si>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</si>
  <si>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</si>
  <si>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</si>
  <si>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</si>
  <si>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</si>
  <si>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</si>
  <si>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</si>
  <si>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</si>
  <si>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</si>
  <si>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</si>
  <si>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</si>
  <si>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</si>
  <si>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</si>
  <si>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</si>
  <si>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</si>
  <si>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</si>
  <si>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</si>
  <si>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</si>
  <si>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</si>
  <si>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</si>
  <si>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</si>
  <si>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</si>
  <si>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</si>
  <si>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</si>
  <si>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</si>
  <si>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</si>
  <si>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</si>
  <si>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</si>
  <si>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</si>
  <si>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</si>
  <si>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</si>
  <si>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</si>
  <si>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</si>
  <si>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</si>
  <si>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</si>
  <si>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</si>
  <si>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</si>
  <si>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</si>
  <si>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</si>
  <si>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</si>
  <si>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</si>
  <si>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</si>
  <si>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</si>
  <si>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</si>
  <si>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</si>
  <si>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</si>
  <si>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</si>
  <si>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</si>
  <si>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</si>
  <si>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</si>
  <si>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</si>
  <si>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</si>
  <si>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</si>
  <si>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</si>
  <si>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</si>
  <si>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</si>
  <si>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</si>
  <si>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</si>
  <si>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</si>
  <si>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</si>
  <si>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</si>
  <si>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</si>
  <si>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</si>
  <si>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</si>
  <si>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</si>
  <si>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</si>
  <si>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</si>
  <si>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</si>
  <si>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</si>
  <si>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</si>
  <si>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</si>
  <si>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</si>
  <si>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</si>
  <si>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</si>
  <si>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</si>
  <si>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</si>
  <si>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</si>
  <si>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</si>
  <si>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</si>
  <si>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</si>
  <si>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</si>
  <si>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</si>
  <si>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</si>
  <si>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</si>
  <si>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</si>
  <si>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</si>
  <si>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</si>
  <si>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</si>
  <si>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</si>
  <si>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</si>
  <si>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</si>
  <si>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</si>
  <si>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</si>
  <si>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</si>
  <si>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</si>
  <si>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</si>
  <si>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</si>
  <si>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</si>
  <si>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</si>
  <si>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</si>
  <si>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</si>
  <si>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</si>
  <si>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</si>
  <si>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</si>
  <si>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</si>
  <si>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</si>
  <si>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</si>
  <si>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</si>
  <si>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</si>
  <si>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</si>
  <si>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</si>
  <si>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</si>
  <si>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</si>
  <si>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</si>
  <si>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</si>
  <si>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</si>
  <si>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</si>
  <si>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</si>
  <si>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</si>
  <si>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</si>
  <si>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</si>
  <si>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</si>
  <si>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</si>
  <si>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</si>
  <si>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</si>
  <si>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</si>
  <si>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</si>
  <si>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</si>
  <si>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</si>
  <si>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</si>
  <si>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</si>
  <si>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</si>
  <si>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</si>
  <si>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</si>
  <si>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</si>
  <si>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</si>
  <si>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</si>
  <si>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</si>
  <si>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</si>
  <si>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</si>
  <si>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</si>
  <si>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</si>
  <si>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</si>
  <si>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</si>
  <si>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</si>
  <si>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</si>
  <si>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</si>
  <si>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</si>
  <si>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</si>
  <si>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</si>
  <si>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</si>
  <si>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</si>
  <si>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</si>
  <si>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</si>
  <si>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</si>
  <si>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</si>
  <si>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</si>
  <si>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</si>
  <si>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</si>
  <si>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</si>
  <si>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</si>
  <si>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</si>
  <si>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</si>
  <si>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</si>
  <si>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</si>
  <si>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</si>
  <si>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</si>
  <si>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</si>
  <si>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</si>
  <si>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</si>
  <si>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</si>
  <si>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</si>
  <si>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</si>
  <si>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</si>
  <si>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</si>
  <si>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</si>
  <si>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</si>
  <si>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</si>
  <si>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</si>
  <si>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</si>
  <si>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</si>
  <si>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</si>
  <si>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</si>
  <si>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</si>
  <si>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</si>
  <si>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</si>
  <si>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</si>
  <si>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</si>
  <si>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</si>
  <si>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</si>
  <si>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</si>
  <si>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</si>
  <si>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</si>
  <si>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</si>
  <si>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</si>
  <si>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</si>
  <si>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</si>
  <si>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</si>
  <si>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</si>
  <si>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</si>
  <si>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</si>
  <si>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</si>
  <si>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</si>
  <si>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</si>
  <si>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</si>
  <si>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</si>
  <si>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</si>
  <si>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</si>
  <si>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</si>
  <si>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</si>
  <si>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</si>
  <si>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</si>
  <si>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</si>
  <si>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</si>
  <si>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</si>
  <si>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</si>
  <si>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</si>
  <si>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</si>
  <si>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</si>
  <si>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</si>
  <si>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</si>
  <si>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</si>
  <si>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</si>
  <si>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</si>
  <si>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</si>
  <si>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</si>
  <si>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</si>
  <si>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</si>
  <si>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</si>
  <si>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</si>
  <si>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</si>
  <si>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</si>
  <si>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</si>
  <si>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</si>
  <si>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</si>
  <si>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</si>
  <si>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</si>
  <si>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</si>
  <si>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</si>
  <si>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</si>
  <si>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</si>
  <si>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</si>
  <si>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</si>
  <si>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</si>
  <si>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</si>
  <si>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</si>
  <si>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</si>
  <si>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</si>
  <si>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</si>
  <si>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</si>
  <si>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</si>
  <si>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</si>
  <si>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</si>
  <si>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</si>
  <si>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</si>
  <si>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</si>
  <si>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</si>
  <si>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</si>
  <si>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</si>
  <si>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</si>
  <si>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</si>
  <si>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</si>
  <si>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</si>
  <si>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</si>
  <si>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</si>
  <si>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</si>
  <si>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</si>
  <si>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</si>
  <si>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</si>
  <si>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</si>
  <si>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</si>
  <si>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</si>
  <si>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</si>
  <si>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</si>
  <si>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</si>
  <si>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</si>
  <si>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</si>
  <si>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</si>
  <si>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</si>
  <si>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</si>
  <si>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</si>
  <si>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</si>
  <si>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</si>
  <si>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</si>
  <si>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</si>
  <si>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</si>
  <si>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</si>
  <si>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</si>
  <si>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</si>
  <si>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</si>
  <si>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</si>
  <si>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</si>
  <si>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</si>
  <si>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</si>
  <si>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</si>
  <si>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</si>
  <si>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</si>
  <si>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</si>
  <si>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</si>
  <si>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</si>
  <si>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</si>
  <si>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</si>
  <si>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</si>
  <si>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</si>
  <si>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</si>
  <si>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</si>
  <si>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</si>
  <si>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</si>
  <si>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</si>
  <si>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</si>
  <si>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</si>
  <si>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</si>
  <si>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</si>
  <si>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</si>
  <si>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</si>
  <si>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</si>
  <si>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</si>
  <si>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</si>
  <si>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</si>
  <si>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</si>
  <si>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</si>
  <si>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</si>
  <si>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</si>
  <si>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</si>
  <si>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</si>
  <si>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</si>
  <si>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</si>
  <si>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</si>
  <si>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</si>
  <si>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</si>
  <si>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</si>
  <si>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</si>
  <si>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</si>
  <si>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</si>
  <si>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</si>
  <si>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</si>
  <si>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</si>
  <si>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</si>
  <si>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</si>
  <si>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</si>
  <si>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</si>
  <si>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</si>
  <si>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</si>
  <si>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</si>
  <si>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</si>
  <si>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</si>
  <si>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</si>
  <si>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</si>
  <si>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</si>
  <si>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</si>
  <si>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</si>
  <si>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</si>
  <si>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</si>
  <si>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</si>
  <si>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</si>
  <si>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</si>
  <si>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</si>
  <si>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</si>
  <si>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</si>
  <si>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</si>
  <si>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</si>
  <si>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</si>
  <si>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</si>
  <si>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</si>
  <si>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</si>
  <si>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</si>
  <si>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</si>
  <si>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</si>
  <si>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</si>
  <si>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</si>
  <si>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</si>
  <si>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</si>
  <si>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</si>
  <si>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</si>
  <si>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</si>
  <si>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</si>
  <si>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</si>
  <si>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</si>
  <si>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</si>
  <si>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</si>
  <si>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</si>
  <si>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</si>
  <si>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</si>
  <si>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</si>
  <si>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</si>
  <si>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</si>
  <si>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</si>
  <si>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</si>
  <si>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</si>
  <si>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</si>
  <si>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</si>
  <si>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</si>
  <si>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</si>
  <si>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</si>
  <si>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</si>
  <si>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</si>
  <si>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</si>
  <si>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</si>
  <si>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</si>
  <si>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</si>
  <si>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</si>
  <si>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</si>
  <si>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</si>
  <si>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</si>
  <si>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</si>
  <si>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</si>
  <si>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</si>
  <si>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</si>
  <si>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</si>
  <si>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</si>
  <si>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</si>
  <si>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</si>
  <si>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</si>
  <si>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</si>
  <si>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</si>
  <si>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</si>
  <si>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</si>
  <si>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</si>
  <si>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</si>
  <si>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</si>
  <si>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</si>
  <si>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</si>
  <si>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</si>
  <si>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</si>
  <si>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</si>
  <si>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</si>
  <si>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</si>
  <si>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</si>
  <si>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</si>
  <si>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</si>
  <si>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</si>
  <si>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</si>
  <si>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</si>
  <si>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</si>
  <si>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</si>
  <si>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</si>
  <si>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</si>
  <si>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</si>
  <si>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</si>
  <si>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</si>
  <si>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</si>
  <si>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</si>
  <si>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</si>
  <si>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</si>
  <si>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</si>
  <si>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</si>
  <si>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</si>
  <si>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</si>
  <si>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</si>
  <si>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</si>
  <si>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</si>
  <si>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</si>
  <si>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</si>
  <si>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</si>
  <si>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</si>
  <si>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</si>
  <si>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</si>
  <si>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</si>
  <si>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</si>
  <si>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</si>
  <si>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</si>
  <si>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</si>
  <si>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</si>
  <si>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</si>
  <si>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</si>
  <si>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</si>
  <si>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</si>
  <si>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</si>
  <si>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</si>
  <si>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</si>
  <si>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</si>
  <si>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</si>
  <si>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</si>
  <si>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</si>
  <si>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</si>
  <si>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</si>
  <si>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</si>
  <si>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</si>
  <si>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</si>
  <si>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</si>
  <si>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</si>
  <si>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</si>
  <si>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</si>
  <si>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</si>
  <si>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</si>
  <si>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</si>
  <si>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</si>
  <si>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</si>
  <si>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</si>
  <si>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</si>
  <si>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</si>
  <si>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</si>
  <si>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</si>
  <si>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</si>
  <si>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</si>
  <si>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</si>
  <si>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</si>
  <si>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</si>
  <si>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</si>
  <si>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</si>
  <si>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</si>
  <si>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</si>
  <si>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</si>
  <si>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</si>
  <si>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</si>
  <si>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</si>
  <si>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</si>
  <si>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</si>
  <si>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</si>
  <si>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</si>
  <si>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</si>
  <si>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</si>
  <si>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</si>
  <si>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</si>
  <si>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</si>
  <si>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</si>
  <si>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</si>
  <si>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</si>
  <si>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</si>
  <si>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</si>
  <si>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</si>
  <si>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</si>
  <si>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</si>
  <si>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</si>
  <si>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</si>
  <si>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</si>
  <si>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</si>
  <si>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</si>
  <si>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</si>
  <si>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</si>
  <si>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</si>
  <si>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</si>
  <si>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</si>
  <si>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</si>
  <si>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</si>
  <si>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</si>
  <si>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</si>
  <si>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</si>
  <si>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</si>
  <si>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</si>
  <si>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</si>
  <si>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</si>
  <si>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</si>
  <si>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</si>
  <si>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</si>
  <si>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</si>
  <si>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</si>
  <si>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</si>
  <si>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</si>
  <si>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</si>
  <si>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</si>
  <si>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</si>
  <si>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</si>
  <si>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</si>
  <si>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</si>
  <si>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</si>
  <si>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</si>
  <si>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</si>
  <si>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</si>
  <si>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</si>
  <si>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</si>
  <si>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</si>
  <si>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</si>
  <si>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</si>
  <si>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</si>
  <si>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</si>
  <si>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</si>
  <si>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</si>
  <si>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</si>
  <si>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</si>
  <si>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</si>
  <si>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</si>
  <si>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</si>
  <si>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</si>
  <si>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</si>
  <si>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</si>
  <si>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</si>
  <si>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</si>
  <si>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</si>
  <si>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</si>
  <si>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</si>
  <si>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</si>
  <si>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</si>
  <si>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</si>
  <si>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</si>
  <si>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</si>
  <si>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</si>
  <si>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</si>
  <si>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</si>
  <si>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</si>
  <si>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</si>
  <si>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</si>
  <si>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</si>
  <si>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</si>
  <si>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</si>
  <si>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</si>
  <si>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</si>
  <si>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</si>
  <si>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</si>
  <si>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</si>
  <si>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</si>
  <si>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</si>
  <si>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</si>
  <si>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</si>
  <si>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</si>
  <si>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</si>
  <si>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</si>
  <si>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</si>
  <si>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</si>
  <si>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</si>
  <si>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</si>
  <si>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</si>
  <si>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</si>
  <si>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</si>
  <si>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</si>
  <si>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</si>
  <si>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</si>
  <si>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</si>
  <si>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</si>
  <si>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</si>
  <si>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</si>
  <si>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</si>
  <si>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</si>
  <si>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</si>
  <si>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</si>
  <si>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</si>
  <si>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</si>
  <si>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</si>
  <si>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</si>
  <si>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</si>
  <si>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</si>
  <si>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</si>
  <si>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</si>
  <si>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</si>
  <si>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</si>
  <si>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</si>
  <si>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</si>
  <si>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</si>
  <si>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</si>
  <si>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</si>
  <si>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</si>
  <si>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</si>
  <si>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</si>
  <si>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</si>
  <si>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</si>
  <si>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</si>
  <si>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</si>
  <si>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</si>
  <si>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</si>
  <si>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</si>
  <si>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</si>
  <si>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</si>
  <si>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</si>
  <si>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</si>
  <si>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</si>
  <si>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</si>
  <si>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</si>
  <si>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</si>
  <si>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</si>
  <si>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</si>
  <si>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</si>
  <si>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</si>
  <si>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</si>
  <si>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</si>
  <si>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</si>
  <si>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</si>
  <si>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</si>
  <si>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</si>
  <si>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</si>
  <si>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</si>
  <si>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</si>
  <si>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</si>
  <si>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</si>
  <si>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</si>
  <si>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</si>
  <si>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</si>
  <si>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</si>
  <si>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</si>
  <si>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</si>
  <si>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</si>
  <si>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</si>
  <si>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</si>
  <si>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</si>
  <si>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</si>
  <si>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</si>
  <si>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</si>
  <si>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</si>
  <si>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</si>
  <si>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</si>
  <si>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</si>
  <si>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</si>
  <si>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</si>
  <si>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</si>
  <si>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</si>
  <si>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</si>
  <si>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</si>
  <si>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</si>
  <si>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</si>
  <si>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</si>
  <si>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</si>
  <si>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</si>
  <si>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</si>
  <si>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</si>
  <si>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</si>
  <si>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</si>
  <si>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</si>
  <si>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</si>
  <si>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</si>
  <si>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</si>
  <si>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</si>
  <si>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</si>
  <si>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</si>
  <si>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</si>
  <si>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</si>
  <si>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</si>
  <si>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</si>
  <si>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</si>
  <si>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</si>
  <si>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</si>
  <si>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</si>
  <si>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</si>
  <si>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</si>
  <si>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</si>
  <si>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</si>
  <si>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</si>
  <si>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</si>
  <si>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</si>
  <si>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</si>
  <si>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</si>
  <si>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</si>
  <si>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</si>
  <si>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</si>
  <si>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</si>
  <si>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</si>
  <si>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</si>
  <si>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</si>
  <si>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</si>
  <si>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</si>
  <si>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</si>
  <si>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</si>
  <si>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</si>
  <si>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</si>
  <si>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</si>
  <si>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</si>
  <si>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</si>
  <si>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</si>
  <si>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</si>
  <si>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</si>
  <si>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</si>
  <si>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</si>
  <si>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</si>
  <si>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</si>
  <si>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</si>
  <si>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</si>
  <si>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</si>
  <si>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</si>
  <si>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</si>
  <si>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</si>
  <si>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</si>
  <si>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</si>
  <si>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</si>
  <si>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</si>
  <si>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</si>
  <si>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</si>
  <si>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</si>
  <si>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</si>
  <si>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</si>
  <si>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</si>
  <si>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</si>
  <si>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</si>
  <si>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</si>
  <si>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</si>
  <si>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</si>
  <si>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</si>
  <si>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</si>
  <si>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</si>
  <si>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</si>
  <si>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</si>
  <si>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</si>
  <si>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</si>
  <si>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</si>
  <si>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</si>
  <si>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</si>
  <si>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</si>
  <si>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</si>
  <si>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</si>
  <si>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</si>
  <si>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</si>
  <si>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</si>
  <si>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</si>
  <si>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</si>
  <si>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</si>
  <si>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</si>
  <si>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</si>
  <si>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</si>
  <si>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</si>
  <si>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</si>
  <si>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</si>
  <si>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</si>
  <si>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</si>
  <si>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</si>
  <si>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</si>
  <si>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</si>
  <si>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</si>
  <si>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</si>
  <si>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</si>
  <si>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</si>
  <si>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</si>
  <si>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</si>
  <si>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</si>
  <si>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</si>
  <si>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</si>
  <si>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</si>
  <si>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</si>
  <si>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</si>
  <si>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</si>
  <si>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</si>
  <si>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</si>
  <si>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</si>
  <si>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</si>
  <si>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</si>
  <si>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</si>
  <si>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</si>
  <si>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</si>
  <si>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</si>
  <si>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</si>
  <si>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</si>
  <si>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</si>
  <si>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</si>
  <si>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</si>
  <si>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</si>
  <si>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</si>
  <si>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</si>
  <si>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</si>
  <si>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</si>
  <si>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</si>
  <si>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</si>
  <si>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</si>
  <si>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</si>
  <si>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</si>
  <si>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</si>
  <si>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</si>
  <si>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</si>
  <si>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</si>
  <si>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</si>
  <si>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</si>
  <si>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</si>
  <si>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</si>
  <si>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</si>
  <si>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</si>
  <si>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</si>
  <si>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</si>
  <si>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</si>
  <si>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</si>
  <si>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</si>
  <si>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</si>
  <si>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</si>
  <si>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</si>
  <si>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</si>
  <si>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</si>
  <si>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</si>
  <si>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</si>
  <si>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</si>
  <si>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</si>
  <si>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</si>
  <si>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</si>
  <si>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</si>
  <si>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</si>
  <si>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</si>
  <si>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</si>
  <si>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</si>
  <si>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</si>
  <si>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</si>
  <si>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</si>
  <si>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</si>
  <si>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</si>
  <si>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</si>
  <si>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</si>
  <si>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</si>
  <si>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</si>
  <si>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</si>
  <si>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</si>
  <si>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</si>
  <si>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</si>
  <si>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</si>
  <si>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</si>
  <si>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</si>
  <si>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</si>
  <si>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</si>
  <si>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</si>
  <si>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</si>
  <si>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</si>
  <si>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</si>
  <si>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</si>
  <si>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</si>
  <si>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</si>
  <si>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</si>
  <si>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</si>
  <si>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</si>
  <si>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</si>
  <si>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</si>
  <si>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</si>
  <si>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</si>
  <si>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</si>
  <si>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</si>
  <si>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</si>
  <si>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</si>
  <si>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</si>
  <si>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</si>
  <si>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</si>
  <si>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</si>
  <si>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</si>
  <si>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</si>
  <si>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</si>
  <si>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</si>
  <si>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</si>
  <si>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</si>
  <si>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</si>
  <si>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</si>
  <si>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</si>
  <si>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</si>
  <si>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</si>
  <si>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</si>
  <si>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</si>
  <si>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</si>
  <si>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</si>
  <si>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</si>
  <si>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</si>
  <si>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</si>
  <si>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</si>
  <si>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</si>
  <si>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</si>
  <si>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</si>
  <si>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</si>
  <si>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</si>
  <si>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</si>
  <si>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</si>
  <si>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</si>
  <si>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</si>
  <si>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</si>
  <si>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</si>
  <si>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</si>
  <si>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</si>
  <si>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</si>
  <si>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</si>
  <si>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</si>
  <si>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</si>
  <si>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</si>
  <si>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</si>
  <si>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</si>
  <si>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</si>
  <si>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</si>
  <si>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</si>
  <si>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</si>
  <si>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</si>
  <si>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</si>
  <si>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</si>
  <si>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</si>
  <si>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</si>
  <si>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</si>
  <si>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</si>
  <si>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</si>
  <si>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</si>
  <si>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</si>
  <si>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</si>
  <si>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</si>
  <si>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</si>
  <si>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</si>
  <si>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</si>
  <si>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</si>
  <si>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</si>
  <si>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</si>
  <si>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</si>
  <si>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</si>
  <si>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</si>
  <si>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</si>
  <si>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</si>
  <si>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</si>
  <si>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</si>
  <si>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</si>
  <si>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</si>
  <si>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</si>
  <si>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</si>
  <si>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</si>
  <si>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</si>
  <si>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</si>
  <si>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</si>
  <si>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</si>
  <si>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</si>
  <si>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</si>
  <si>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</si>
  <si>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</si>
  <si>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</si>
  <si>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</si>
  <si>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</si>
  <si>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</si>
  <si>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</si>
  <si>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</si>
  <si>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</si>
  <si>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</si>
  <si>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</si>
  <si>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</si>
  <si>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</si>
  <si>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</si>
  <si>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</si>
  <si>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</si>
  <si>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</si>
  <si>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</si>
  <si>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</si>
  <si>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</si>
  <si>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</si>
  <si>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</si>
  <si>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</si>
  <si>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</si>
  <si>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</si>
  <si>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</si>
  <si>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</si>
  <si>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</si>
  <si>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</si>
  <si>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</si>
  <si>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</si>
  <si>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</si>
  <si>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</si>
  <si>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</si>
  <si>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</si>
  <si>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</si>
  <si>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</si>
  <si>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</si>
  <si>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</si>
  <si>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</si>
  <si>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</si>
  <si>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</si>
  <si>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</si>
  <si>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</si>
  <si>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</si>
  <si>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</si>
  <si>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</si>
  <si>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</si>
  <si>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</si>
  <si>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</si>
  <si>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</si>
  <si>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</si>
  <si>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</si>
  <si>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</si>
  <si>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</si>
  <si>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</si>
  <si>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</si>
  <si>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</si>
  <si>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</si>
  <si>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</si>
  <si>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</si>
  <si>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</si>
  <si>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</si>
  <si>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</si>
  <si>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</si>
  <si>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</si>
  <si>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</si>
  <si>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</si>
  <si>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</si>
  <si>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</si>
  <si>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</si>
  <si>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</si>
  <si>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</si>
  <si>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</si>
  <si>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</si>
  <si>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</si>
  <si>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</si>
  <si>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</si>
  <si>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</si>
  <si>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</si>
  <si>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</si>
  <si>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</si>
  <si>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</si>
  <si>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</si>
  <si>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</si>
  <si>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</si>
  <si>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</si>
  <si>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</si>
  <si>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</si>
  <si>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</si>
  <si>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</si>
  <si>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</si>
  <si>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</si>
  <si>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</si>
  <si>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</si>
  <si>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</si>
  <si>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</si>
  <si>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</si>
  <si>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</si>
  <si>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</si>
  <si>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</si>
  <si>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</si>
  <si>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</si>
  <si>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</si>
  <si>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</si>
  <si>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</si>
  <si>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</si>
  <si>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</si>
  <si>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</si>
  <si>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</si>
  <si>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</si>
  <si>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</si>
  <si>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</si>
  <si>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</si>
  <si>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</si>
  <si>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</si>
  <si>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</si>
  <si>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</si>
  <si>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</si>
  <si>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</si>
  <si>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</si>
  <si>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</si>
  <si>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</si>
  <si>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</si>
  <si>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</si>
  <si>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</si>
  <si>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</si>
  <si>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</si>
  <si>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</si>
  <si>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</si>
  <si>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</si>
  <si>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</si>
  <si>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</si>
  <si>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</si>
  <si>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</si>
  <si>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</si>
  <si>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</si>
  <si>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</si>
  <si>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</si>
  <si>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</si>
  <si>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</si>
  <si>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</si>
  <si>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</si>
  <si>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</si>
  <si>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</si>
  <si>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</si>
  <si>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</si>
  <si>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</si>
  <si>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</si>
  <si>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</si>
  <si>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</si>
  <si>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</si>
  <si>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</si>
  <si>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</si>
  <si>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</si>
  <si>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</si>
  <si>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</si>
  <si>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</si>
  <si>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</si>
  <si>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</si>
  <si>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</si>
  <si>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</si>
  <si>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</si>
  <si>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</si>
  <si>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</si>
  <si>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</si>
  <si>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</si>
  <si>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</si>
  <si>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</si>
  <si>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</si>
  <si>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</si>
  <si>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</si>
  <si>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</si>
  <si>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</si>
  <si>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</si>
  <si>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</si>
  <si>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</si>
  <si>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</si>
  <si>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</si>
  <si>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</si>
  <si>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</si>
  <si>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</si>
  <si>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</si>
  <si>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</si>
  <si>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</si>
  <si>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</si>
  <si>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</si>
  <si>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</si>
  <si>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</si>
  <si>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</si>
  <si>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</si>
  <si>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</si>
  <si>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</si>
  <si>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</si>
  <si>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</si>
  <si>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</si>
  <si>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</si>
  <si>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</si>
  <si>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</si>
  <si>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</si>
  <si>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</si>
  <si>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</si>
  <si>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</si>
  <si>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</si>
  <si>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</si>
  <si>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</si>
  <si>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</si>
  <si>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</si>
  <si>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</si>
  <si>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</si>
  <si>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</si>
  <si>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</si>
  <si>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</si>
  <si>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</si>
  <si>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</si>
  <si>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</si>
  <si>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</si>
  <si>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</si>
  <si>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</si>
  <si>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</si>
  <si>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</si>
  <si>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</si>
  <si>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</si>
  <si>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</si>
  <si>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</si>
  <si>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</si>
  <si>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</si>
  <si>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</si>
  <si>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</si>
  <si>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</si>
  <si>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</si>
  <si>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</si>
  <si>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</si>
  <si>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</si>
  <si>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</si>
  <si>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</si>
  <si>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</si>
  <si>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</si>
  <si>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</si>
  <si>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</si>
  <si>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</si>
  <si>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</si>
  <si>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</si>
  <si>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</si>
  <si>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</si>
  <si>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</si>
  <si>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</si>
  <si>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</si>
  <si>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</si>
  <si>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</si>
  <si>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</si>
  <si>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</si>
  <si>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</si>
  <si>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</si>
  <si>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</si>
  <si>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</si>
  <si>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</si>
  <si>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</si>
  <si>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</si>
  <si>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</si>
  <si>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</si>
  <si>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</si>
  <si>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</si>
  <si>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</si>
  <si>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</si>
  <si>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</si>
  <si>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</si>
  <si>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</si>
  <si>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</si>
  <si>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</si>
  <si>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</si>
  <si>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</si>
  <si>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</si>
  <si>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</si>
  <si>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</si>
  <si>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</si>
  <si>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</si>
  <si>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</si>
  <si>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</si>
  <si>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</si>
  <si>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</si>
  <si>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</si>
  <si>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</si>
  <si>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</si>
  <si>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</si>
  <si>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</si>
  <si>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</si>
  <si>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</si>
  <si>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</si>
  <si>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</si>
  <si>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</si>
  <si>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</si>
  <si>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</si>
  <si>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</si>
  <si>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</si>
  <si>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</si>
  <si>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</si>
  <si>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</si>
  <si>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</si>
  <si>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</si>
  <si>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</si>
  <si>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</si>
  <si>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</si>
  <si>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</si>
  <si>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</si>
  <si>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</si>
  <si>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</si>
  <si>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</si>
  <si>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</si>
  <si>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</si>
  <si>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</si>
  <si>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</si>
  <si>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</si>
  <si>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</si>
  <si>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</si>
  <si>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</si>
  <si>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</si>
  <si>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</si>
  <si>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</si>
  <si>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</si>
  <si>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</si>
  <si>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</si>
  <si>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</si>
  <si>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</si>
  <si>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</si>
  <si>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</si>
  <si>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</si>
  <si>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</si>
  <si>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</si>
  <si>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</si>
  <si>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</si>
  <si>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</si>
  <si>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</si>
  <si>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</si>
  <si>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</si>
  <si>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</si>
  <si>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</si>
  <si>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</si>
  <si>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</si>
  <si>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</si>
  <si>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</si>
  <si>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</si>
  <si>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</si>
  <si>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</si>
  <si>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</si>
  <si>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</si>
  <si>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</si>
  <si>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</si>
  <si>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</si>
  <si>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</si>
  <si>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</si>
  <si>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</si>
  <si>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</si>
  <si>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</si>
  <si>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</si>
  <si>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</si>
  <si>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</si>
  <si>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</si>
  <si>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</si>
  <si>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</si>
  <si>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</si>
  <si>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</si>
  <si>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</si>
  <si>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</si>
  <si>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</si>
  <si>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</si>
  <si>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</si>
  <si>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</si>
  <si>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</si>
  <si>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</si>
  <si>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</si>
  <si>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</si>
  <si>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</si>
  <si>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</si>
  <si>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</si>
  <si>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</si>
  <si>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</si>
  <si>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</si>
  <si>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</si>
  <si>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</si>
  <si>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</si>
  <si>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</si>
  <si>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</si>
  <si>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</si>
  <si>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</si>
  <si>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</si>
  <si>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</si>
  <si>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</si>
  <si>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</si>
  <si>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</si>
  <si>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</si>
  <si>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</si>
  <si>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</si>
  <si>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</si>
  <si>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</si>
  <si>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</si>
  <si>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</si>
  <si>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</si>
  <si>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</si>
  <si>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</si>
  <si>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</si>
  <si>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</si>
  <si>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</si>
  <si>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</si>
  <si>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</si>
  <si>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</si>
  <si>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</si>
  <si>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</si>
  <si>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</si>
  <si>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</si>
  <si>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</si>
  <si>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</si>
  <si>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</si>
  <si>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</si>
  <si>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</si>
  <si>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</si>
  <si>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</si>
  <si>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</si>
  <si>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</si>
  <si>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</si>
  <si>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</si>
  <si>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</si>
  <si>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</si>
  <si>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</si>
  <si>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</si>
  <si>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</si>
  <si>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</si>
  <si>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</si>
  <si>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</si>
  <si>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</si>
  <si>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</si>
  <si>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</si>
  <si>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</si>
  <si>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</si>
  <si>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</si>
  <si>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</si>
  <si>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</si>
  <si>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</si>
  <si>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</si>
  <si>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</si>
  <si>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</si>
  <si>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</si>
  <si>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</si>
  <si>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</si>
  <si>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</si>
  <si>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</si>
  <si>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</si>
  <si>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</si>
  <si>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</si>
  <si>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</si>
  <si>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</si>
  <si>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</si>
  <si>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</si>
  <si>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</si>
  <si>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</si>
  <si>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</si>
  <si>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</si>
  <si>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</si>
  <si>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</si>
  <si>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</si>
  <si>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</si>
  <si>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</si>
  <si>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</si>
  <si>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</si>
  <si>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</si>
  <si>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</si>
  <si>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</si>
  <si>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</si>
  <si>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</si>
  <si>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</si>
  <si>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</si>
  <si>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</si>
  <si>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</si>
  <si>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</si>
  <si>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</si>
  <si>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</si>
  <si>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</si>
  <si>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</si>
  <si>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</si>
  <si>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</si>
  <si>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</si>
  <si>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</si>
  <si>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</si>
  <si>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</si>
  <si>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</si>
  <si>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</si>
  <si>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</si>
  <si>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</si>
  <si>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</si>
  <si>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</si>
  <si>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</si>
  <si>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</si>
  <si>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</si>
  <si>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</si>
  <si>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</si>
  <si>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</si>
  <si>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</si>
  <si>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</si>
  <si>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</si>
  <si>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</si>
  <si>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</si>
  <si>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</si>
  <si>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</si>
  <si>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</si>
  <si>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</si>
  <si>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</si>
  <si>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</si>
  <si>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</si>
  <si>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</si>
  <si>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</si>
  <si>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</si>
  <si>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</si>
  <si>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</si>
  <si>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</si>
  <si>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</si>
  <si>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</si>
  <si>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</si>
  <si>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</si>
  <si>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</si>
  <si>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</si>
  <si>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</si>
  <si>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</si>
  <si>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</si>
  <si>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</si>
  <si>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</si>
  <si>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</si>
  <si>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</si>
  <si>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</si>
  <si>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</si>
  <si>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</si>
  <si>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</si>
  <si>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</si>
  <si>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</si>
  <si>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</si>
  <si>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</si>
  <si>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</si>
  <si>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</si>
  <si>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</si>
  <si>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</si>
  <si>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</si>
  <si>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</si>
  <si>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</si>
  <si>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</si>
  <si>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</si>
  <si>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</si>
  <si>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</si>
  <si>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</si>
  <si>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</si>
  <si>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</si>
  <si>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</si>
  <si>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</si>
  <si>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</si>
  <si>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</si>
  <si>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</si>
  <si>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</si>
  <si>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</si>
  <si>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</si>
  <si>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</si>
  <si>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</si>
  <si>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</si>
  <si>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</si>
  <si>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</si>
  <si>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</si>
  <si>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</si>
  <si>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</si>
  <si>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</si>
  <si>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</si>
  <si>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</si>
  <si>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</si>
  <si>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</si>
  <si>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</si>
  <si>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</si>
  <si>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</si>
  <si>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</si>
  <si>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</si>
  <si>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</si>
  <si>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</si>
  <si>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</si>
  <si>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</si>
  <si>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</si>
  <si>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</si>
  <si>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</si>
  <si>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</si>
  <si>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</si>
  <si>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</si>
  <si>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</si>
  <si>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</si>
  <si>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</si>
  <si>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</si>
  <si>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</si>
  <si>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</si>
  <si>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</si>
  <si>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</si>
  <si>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</si>
  <si>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</si>
  <si>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</si>
  <si>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</si>
  <si>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</si>
  <si>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</si>
  <si>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</si>
  <si>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</si>
  <si>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</si>
  <si>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</si>
  <si>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</si>
  <si>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</si>
  <si>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</si>
  <si>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</si>
  <si>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</si>
  <si>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</si>
  <si>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</si>
  <si>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</si>
  <si>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</si>
  <si>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</si>
  <si>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</si>
  <si>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</si>
  <si>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</si>
  <si>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</si>
  <si>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</si>
  <si>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</si>
  <si>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</si>
  <si>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</si>
  <si>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</si>
  <si>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</si>
  <si>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</si>
  <si>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</si>
  <si>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</si>
  <si>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</si>
  <si>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</si>
  <si>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</si>
  <si>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</si>
  <si>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</si>
  <si>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</si>
  <si>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</si>
  <si>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</si>
  <si>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</si>
  <si>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</si>
  <si>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</si>
  <si>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</si>
  <si>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</si>
  <si>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</si>
  <si>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</si>
  <si>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</si>
  <si>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</si>
  <si>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</si>
  <si>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</si>
  <si>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</si>
  <si>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</si>
  <si>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</si>
  <si>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</si>
  <si>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</si>
  <si>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</si>
  <si>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</si>
  <si>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</si>
  <si>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</si>
  <si>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</si>
  <si>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</si>
  <si>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</si>
  <si>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</si>
  <si>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</si>
  <si>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</si>
  <si>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</si>
  <si>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</si>
  <si>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</si>
  <si>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</si>
  <si>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</si>
  <si>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</si>
  <si>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</si>
  <si>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</si>
  <si>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</si>
  <si>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</si>
  <si>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</si>
  <si>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</si>
  <si>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</si>
  <si>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</si>
  <si>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</si>
  <si>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</si>
  <si>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</si>
  <si>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</si>
  <si>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</si>
  <si>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</si>
  <si>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</si>
  <si>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</si>
  <si>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</si>
  <si>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</si>
  <si>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</si>
  <si>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</si>
  <si>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</si>
  <si>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</si>
  <si>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</si>
  <si>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</si>
  <si>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</si>
  <si>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</si>
  <si>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</si>
  <si>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</si>
  <si>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</si>
  <si>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</si>
  <si>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</si>
  <si>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</si>
  <si>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</si>
  <si>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</si>
  <si>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</si>
  <si>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</si>
  <si>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</si>
  <si>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</si>
  <si>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</si>
  <si>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</si>
  <si>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</si>
  <si>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</si>
  <si>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</si>
  <si>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</si>
  <si>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</si>
  <si>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</si>
  <si>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</si>
  <si>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</si>
  <si>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</si>
  <si>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</si>
  <si>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</si>
  <si>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</si>
  <si>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</si>
  <si>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</si>
  <si>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</si>
  <si>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</si>
  <si>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</si>
  <si>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</si>
  <si>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</si>
  <si>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</si>
  <si>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</si>
  <si>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</si>
  <si>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</si>
  <si>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</si>
  <si>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</si>
  <si>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</si>
  <si>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</si>
  <si>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</si>
  <si>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</si>
  <si>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</si>
  <si>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</si>
  <si>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</si>
  <si>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</si>
  <si>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</si>
  <si>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</si>
  <si>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</si>
  <si>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</si>
  <si>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</si>
  <si>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</si>
  <si>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</si>
  <si>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</si>
  <si>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</si>
  <si>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</si>
  <si>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</si>
  <si>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</si>
  <si>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</si>
  <si>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</si>
  <si>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</si>
  <si>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</si>
  <si>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</si>
  <si>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</si>
  <si>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</si>
  <si>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</si>
  <si>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</si>
  <si>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</si>
  <si>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</si>
  <si>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</si>
  <si>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</si>
  <si>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</si>
  <si>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</si>
  <si>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</si>
  <si>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</si>
  <si>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</si>
  <si>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</si>
  <si>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</si>
  <si>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</si>
  <si>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</si>
  <si>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</si>
  <si>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</si>
  <si>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</si>
  <si>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</si>
  <si>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</si>
  <si>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</si>
  <si>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</si>
  <si>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</si>
  <si>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</si>
  <si>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</si>
  <si>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</si>
  <si>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</si>
  <si>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</si>
  <si>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</si>
  <si>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</si>
  <si>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</si>
  <si>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</si>
  <si>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</si>
  <si>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</si>
  <si>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</si>
  <si>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</si>
  <si>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</si>
  <si>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</si>
  <si>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</si>
  <si>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</si>
  <si>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</si>
  <si>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</si>
  <si>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</si>
  <si>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</si>
  <si>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</si>
  <si>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</si>
  <si>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</si>
  <si>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</si>
  <si>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</si>
  <si>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</si>
  <si>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</si>
  <si>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</si>
  <si>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</si>
  <si>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</si>
  <si>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</si>
  <si>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</si>
  <si>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</si>
  <si>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</si>
  <si>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</si>
  <si>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</si>
  <si>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</si>
  <si>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</si>
  <si>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</si>
  <si>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</si>
  <si>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</si>
  <si>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</si>
  <si>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</si>
  <si>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</si>
  <si>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</si>
  <si>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</si>
  <si>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</si>
  <si>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</si>
  <si>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</si>
  <si>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</si>
  <si>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</si>
  <si>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</si>
  <si>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</si>
  <si>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</si>
  <si>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</si>
  <si>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</si>
  <si>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</si>
  <si>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</si>
  <si>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</si>
  <si>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</si>
  <si>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</si>
  <si>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</si>
  <si>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</si>
  <si>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</si>
  <si>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</si>
  <si>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</si>
  <si>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</si>
  <si>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</si>
  <si>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</si>
  <si>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</si>
  <si>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</si>
  <si>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</si>
  <si>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</si>
  <si>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</si>
  <si>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</si>
  <si>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</si>
  <si>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</si>
  <si>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</si>
  <si>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</si>
  <si>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</si>
  <si>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</si>
  <si>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</si>
  <si>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</si>
  <si>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</si>
  <si>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</si>
  <si>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</si>
  <si>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</si>
  <si>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</si>
  <si>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</si>
  <si>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</si>
  <si>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</si>
  <si>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</si>
  <si>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</si>
  <si>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</si>
  <si>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</si>
  <si>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</si>
  <si>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</si>
  <si>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</si>
  <si>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</si>
  <si>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</si>
  <si>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</si>
  <si>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</si>
  <si>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</si>
  <si>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</si>
  <si>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</si>
  <si>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</si>
  <si>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</si>
  <si>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</si>
  <si>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</si>
  <si>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</si>
  <si>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</si>
  <si>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</si>
  <si>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</si>
  <si>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</si>
  <si>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</si>
  <si>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</si>
  <si>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</si>
  <si>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</si>
  <si>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</si>
  <si>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</si>
  <si>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</si>
  <si>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</si>
  <si>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</si>
  <si>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</si>
  <si>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</si>
  <si>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</si>
  <si>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</si>
  <si>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</si>
  <si>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</si>
  <si>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</si>
  <si>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</si>
  <si>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</si>
  <si>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</si>
  <si>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</si>
  <si>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</si>
  <si>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</si>
  <si>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</si>
  <si>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</si>
  <si>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</si>
  <si>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</si>
  <si>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</si>
  <si>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</si>
  <si>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</si>
  <si>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</si>
  <si>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</si>
  <si>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</si>
  <si>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</si>
  <si>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</si>
  <si>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</si>
  <si>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</si>
  <si>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</si>
  <si>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</si>
  <si>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</si>
  <si>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</si>
  <si>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</si>
  <si>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</si>
  <si>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</si>
  <si>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</si>
  <si>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</si>
  <si>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</si>
  <si>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</si>
  <si>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</si>
  <si>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</si>
  <si>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</si>
  <si>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</si>
  <si>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</si>
  <si>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</si>
  <si>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</si>
  <si>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</si>
  <si>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</si>
  <si>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</si>
  <si>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</si>
  <si>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</si>
  <si>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</si>
  <si>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</si>
  <si>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</si>
  <si>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</si>
  <si>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</si>
  <si>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</si>
  <si>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</si>
  <si>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</si>
  <si>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</si>
  <si>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</si>
  <si>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</si>
  <si>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</si>
  <si>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</si>
  <si>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</si>
  <si>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</si>
  <si>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</si>
  <si>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</si>
  <si>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</si>
  <si>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</si>
  <si>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</si>
  <si>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</si>
  <si>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</si>
  <si>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</si>
  <si>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</si>
  <si>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</si>
  <si>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</si>
  <si>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</si>
  <si>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</si>
  <si>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</si>
  <si>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</si>
  <si>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</si>
  <si>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</si>
  <si>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</si>
  <si>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</si>
  <si>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</si>
  <si>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</si>
  <si>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</si>
  <si>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</si>
  <si>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</si>
  <si>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</si>
  <si>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</si>
  <si>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</si>
  <si>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</si>
  <si>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</si>
  <si>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</si>
  <si>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</si>
  <si>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</si>
  <si>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</si>
  <si>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</si>
  <si>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</si>
  <si>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</si>
  <si>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</si>
  <si>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</si>
  <si>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</si>
  <si>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</si>
  <si>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</si>
  <si>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</si>
  <si>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</si>
  <si>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</si>
  <si>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</si>
  <si>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</si>
  <si>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</si>
  <si>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</si>
  <si>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</si>
  <si>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</si>
  <si>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</si>
  <si>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</si>
  <si>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</si>
  <si>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</si>
  <si>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</si>
  <si>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</si>
  <si>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</si>
  <si>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</si>
  <si>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</si>
  <si>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</si>
  <si>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</si>
  <si>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</si>
  <si>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</si>
  <si>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</si>
  <si>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</si>
  <si>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</si>
  <si>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</si>
  <si>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</si>
  <si>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</si>
  <si>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</si>
  <si>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</si>
  <si>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</si>
  <si>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</si>
  <si>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</si>
  <si>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</si>
  <si>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</si>
  <si>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</si>
  <si>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</si>
  <si>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</si>
  <si>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</si>
  <si>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</si>
  <si>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</si>
  <si>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</si>
  <si>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</si>
  <si>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</si>
  <si>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</si>
  <si>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</si>
  <si>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</si>
  <si>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</si>
  <si>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</si>
  <si>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</si>
  <si>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</si>
  <si>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</si>
  <si>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</si>
  <si>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</si>
  <si>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</si>
  <si>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</si>
  <si>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</si>
  <si>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</si>
  <si>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</si>
  <si>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</si>
  <si>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</si>
  <si>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</si>
  <si>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</si>
  <si>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</si>
  <si>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</si>
  <si>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</si>
  <si>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</si>
  <si>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</si>
  <si>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</si>
  <si>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</si>
  <si>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</si>
  <si>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</si>
  <si>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</si>
  <si>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</si>
  <si>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</si>
  <si>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</si>
  <si>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</si>
  <si>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</si>
  <si>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</si>
  <si>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</si>
  <si>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</si>
  <si>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</si>
  <si>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</si>
  <si>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</si>
  <si>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</si>
  <si>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</si>
  <si>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</si>
  <si>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</si>
  <si>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</si>
  <si>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</si>
  <si>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</si>
  <si>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</si>
  <si>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</si>
  <si>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</si>
  <si>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</si>
  <si>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</si>
  <si>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</si>
  <si>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</si>
  <si>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</si>
  <si>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</si>
  <si>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</si>
  <si>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</si>
  <si>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</si>
  <si>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</si>
  <si>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</si>
  <si>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</si>
  <si>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</si>
  <si>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</si>
  <si>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</si>
  <si>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</si>
  <si>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</si>
  <si>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</si>
  <si>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</si>
  <si>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</si>
  <si>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</si>
  <si>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</si>
  <si>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</si>
  <si>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</si>
  <si>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</si>
  <si>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</si>
  <si>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</si>
  <si>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</si>
  <si>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</si>
  <si>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</si>
  <si>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</si>
  <si>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</si>
  <si>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</si>
  <si>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</si>
  <si>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</si>
  <si>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</si>
  <si>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</si>
  <si>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</si>
  <si>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</si>
  <si>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</si>
  <si>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</si>
  <si>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</si>
  <si>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</si>
  <si>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</si>
  <si>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</si>
  <si>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</si>
  <si>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</si>
  <si>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</si>
  <si>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</si>
  <si>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</si>
  <si>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</si>
  <si>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</si>
  <si>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</si>
  <si>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</si>
  <si>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</si>
  <si>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</si>
  <si>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</si>
  <si>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</si>
  <si>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</si>
  <si>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</si>
  <si>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</si>
  <si>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</si>
  <si>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</si>
  <si>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</si>
  <si>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</si>
  <si>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</si>
  <si>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</si>
  <si>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</si>
  <si>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</si>
  <si>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</si>
  <si>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</si>
  <si>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</si>
  <si>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</si>
  <si>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</si>
  <si>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</si>
  <si>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</si>
  <si>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</si>
  <si>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</si>
  <si>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</si>
  <si>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</si>
  <si>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</si>
  <si>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</si>
  <si>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</si>
  <si>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</si>
  <si>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</si>
  <si>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</si>
  <si>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</si>
  <si>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</si>
  <si>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</si>
  <si>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</si>
  <si>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</si>
  <si>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</si>
  <si>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</si>
  <si>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</si>
  <si>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</si>
  <si>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</si>
  <si>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</si>
  <si>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</si>
  <si>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</si>
  <si>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</si>
  <si>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</si>
  <si>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</si>
  <si>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</si>
  <si>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</si>
  <si>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</si>
  <si>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</si>
  <si>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</si>
  <si>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</si>
  <si>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</si>
  <si>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</si>
  <si>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</si>
  <si>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</si>
  <si>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</si>
  <si>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</si>
  <si>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</si>
  <si>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</si>
  <si>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</si>
  <si>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</si>
  <si>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</si>
  <si>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</si>
  <si>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</si>
  <si>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</si>
  <si>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</si>
  <si>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</si>
  <si>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</si>
  <si>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</si>
  <si>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</si>
  <si>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</si>
  <si>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</si>
  <si>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</si>
  <si>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</si>
  <si>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</si>
  <si>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</si>
  <si>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</si>
  <si>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</si>
  <si>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</si>
  <si>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</si>
  <si>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</si>
  <si>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</si>
  <si>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</si>
  <si>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</si>
  <si>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</si>
  <si>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</si>
  <si>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</si>
  <si>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</si>
  <si>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</si>
  <si>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</si>
  <si>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</si>
  <si>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</si>
  <si>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</si>
  <si>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</si>
  <si>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</si>
  <si>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</si>
  <si>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</si>
  <si>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</si>
  <si>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</si>
  <si>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</si>
  <si>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</si>
  <si>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</si>
  <si>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</si>
  <si>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</si>
  <si>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</si>
  <si>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</si>
  <si>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</si>
  <si>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</si>
  <si>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</si>
  <si>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</si>
  <si>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</si>
  <si>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</si>
  <si>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</si>
  <si>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</si>
  <si>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</si>
  <si>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</si>
  <si>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</si>
  <si>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</si>
  <si>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</si>
  <si>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</si>
  <si>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</si>
  <si>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</si>
  <si>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</si>
  <si>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</si>
  <si>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</si>
  <si>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</si>
  <si>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</si>
  <si>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</si>
  <si>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</si>
  <si>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</si>
  <si>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</si>
  <si>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</si>
  <si>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</si>
  <si>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</si>
  <si>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</si>
  <si>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</si>
  <si>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</si>
  <si>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</si>
  <si>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</si>
  <si>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</si>
  <si>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</si>
  <si>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</si>
  <si>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</si>
  <si>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</si>
  <si>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</si>
  <si>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</si>
  <si>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</si>
  <si>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</si>
  <si>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</si>
  <si>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</si>
  <si>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</si>
  <si>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</si>
  <si>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</si>
  <si>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</si>
  <si>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</si>
  <si>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</si>
  <si>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</si>
  <si>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</si>
  <si>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</si>
  <si>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</si>
  <si>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</si>
  <si>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</si>
  <si>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</si>
  <si>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</si>
  <si>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</si>
  <si>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</si>
  <si>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</si>
  <si>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</si>
  <si>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</si>
  <si>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</si>
  <si>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</si>
  <si>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</si>
  <si>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</si>
  <si>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</si>
  <si>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</si>
  <si>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</si>
  <si>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</si>
  <si>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</si>
  <si>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</si>
  <si>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</si>
  <si>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</si>
  <si>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</si>
  <si>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</si>
  <si>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</si>
  <si>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</si>
  <si>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</si>
  <si>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</si>
  <si>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</si>
  <si>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</si>
  <si>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</si>
  <si>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</si>
  <si>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</si>
  <si>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</si>
  <si>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</si>
  <si>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</si>
  <si>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</si>
  <si>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</si>
  <si>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</si>
  <si>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</si>
  <si>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</si>
  <si>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</si>
  <si>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</si>
  <si>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</si>
  <si>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</si>
  <si>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</si>
  <si>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</si>
  <si>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</si>
  <si>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</si>
  <si>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</si>
  <si>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</si>
  <si>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</si>
  <si>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</si>
  <si>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</si>
  <si>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</si>
  <si>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</si>
  <si>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</si>
  <si>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</si>
  <si>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</si>
  <si>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</si>
  <si>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</si>
  <si>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</si>
  <si>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</si>
  <si>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</si>
  <si>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</si>
  <si>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</si>
  <si>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</si>
  <si>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</si>
  <si>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</si>
  <si>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</si>
  <si>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</si>
  <si>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</si>
  <si>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</si>
  <si>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</si>
  <si>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</si>
  <si>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</si>
  <si>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</si>
  <si>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</si>
  <si>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</si>
  <si>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</si>
  <si>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</si>
  <si>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</si>
  <si>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</si>
  <si>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</si>
  <si>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</si>
  <si>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</si>
  <si>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</si>
  <si>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</si>
  <si>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</si>
  <si>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</si>
  <si>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</si>
  <si>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</si>
  <si>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</si>
  <si>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</si>
  <si>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</si>
  <si>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</si>
  <si>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</si>
  <si>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</si>
  <si>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</si>
  <si>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</si>
  <si>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</si>
  <si>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</si>
  <si>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</si>
  <si>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</si>
  <si>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</si>
  <si>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</si>
  <si>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</si>
  <si>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</si>
  <si>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</si>
  <si>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</si>
  <si>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</si>
  <si>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</si>
  <si>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</si>
  <si>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</si>
  <si>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</si>
  <si>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</si>
  <si>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</si>
  <si>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</si>
  <si>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</si>
  <si>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</si>
  <si>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</si>
  <si>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</si>
  <si>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</si>
  <si>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</si>
  <si>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</si>
  <si>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</si>
  <si>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</si>
  <si>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</si>
  <si>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</si>
  <si>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</si>
  <si>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</si>
  <si>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</si>
  <si>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</si>
  <si>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</si>
  <si>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</si>
  <si>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</si>
  <si>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</si>
  <si>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</si>
  <si>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</si>
  <si>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</si>
  <si>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</si>
  <si>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</si>
  <si>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</si>
  <si>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</si>
  <si>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</si>
  <si>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</si>
  <si>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</si>
  <si>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</si>
  <si>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</si>
  <si>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</si>
  <si>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</si>
  <si>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</si>
  <si>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</si>
  <si>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</si>
  <si>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</si>
  <si>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</si>
  <si>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</si>
  <si>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</si>
  <si>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</si>
  <si>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</si>
  <si>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</si>
  <si>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</si>
  <si>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</si>
  <si>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</si>
  <si>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</si>
  <si>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</si>
  <si>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</si>
  <si>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</si>
  <si>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</si>
  <si>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</si>
  <si>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</si>
  <si>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</si>
  <si>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</si>
  <si>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</si>
  <si>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</si>
  <si>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</si>
  <si>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</si>
  <si>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</si>
  <si>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</si>
  <si>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</si>
  <si>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</si>
  <si>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</si>
  <si>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</si>
  <si>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</si>
  <si>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</si>
  <si>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</si>
  <si>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</si>
  <si>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</si>
  <si>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</si>
  <si>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</si>
  <si>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</si>
  <si>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</si>
  <si>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</si>
  <si>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</si>
  <si>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</si>
  <si>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</si>
  <si>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</si>
  <si>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</si>
  <si>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</si>
  <si>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</si>
  <si>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</si>
  <si>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</si>
  <si>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</si>
  <si>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</si>
  <si>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</si>
  <si>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</si>
  <si>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</si>
  <si>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</si>
  <si>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</si>
  <si>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</si>
  <si>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</si>
  <si>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</si>
  <si>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</si>
  <si>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</si>
  <si>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</si>
  <si>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</si>
  <si>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</si>
  <si>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</si>
  <si>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</si>
  <si>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</si>
  <si>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</si>
  <si>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</si>
  <si>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</si>
  <si>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</si>
  <si>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</si>
  <si>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</si>
  <si>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</si>
  <si>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</si>
  <si>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</si>
  <si>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</si>
  <si>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</si>
  <si>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</si>
  <si>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</si>
  <si>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</si>
  <si>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</si>
  <si>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</si>
  <si>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</si>
  <si>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</si>
  <si>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</si>
  <si>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</si>
  <si>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</si>
  <si>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</si>
  <si>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</si>
  <si>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</si>
  <si>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</si>
  <si>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</si>
  <si>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</si>
  <si>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</si>
  <si>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</si>
  <si>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</si>
  <si>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</si>
  <si>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</si>
  <si>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</si>
  <si>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</si>
  <si>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</si>
  <si>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</si>
  <si>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</si>
  <si>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</si>
  <si>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</si>
  <si>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</si>
  <si>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</si>
  <si>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</si>
  <si>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</si>
  <si>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</si>
  <si>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</si>
  <si>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</si>
  <si>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</si>
  <si>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</si>
  <si>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</si>
  <si>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</si>
  <si>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</si>
  <si>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</si>
  <si>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</si>
  <si>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</si>
  <si>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</si>
  <si>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</si>
  <si>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</si>
  <si>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</si>
  <si>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</si>
  <si>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</si>
  <si>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</si>
  <si>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</si>
  <si>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</si>
  <si>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</si>
  <si>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</si>
  <si>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</si>
  <si>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</si>
  <si>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</si>
  <si>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</si>
  <si>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</si>
  <si>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</si>
  <si>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</si>
  <si>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</si>
  <si>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</si>
  <si>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</si>
  <si>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</si>
  <si>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</si>
  <si>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</si>
  <si>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</si>
  <si>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</si>
  <si>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</si>
  <si>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</si>
  <si>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</si>
  <si>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</si>
  <si>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</si>
  <si>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</si>
  <si>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</si>
  <si>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</si>
  <si>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</si>
  <si>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</si>
  <si>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</si>
  <si>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</si>
  <si>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</si>
  <si>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</si>
  <si>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</si>
  <si>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</si>
  <si>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</si>
  <si>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</si>
  <si>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</si>
  <si>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</si>
  <si>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</si>
  <si>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</si>
  <si>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</si>
  <si>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</si>
  <si>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</si>
  <si>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</si>
  <si>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</si>
  <si>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</si>
  <si>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</si>
  <si>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</si>
  <si>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</si>
  <si>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</si>
  <si>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</si>
  <si>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</si>
  <si>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</si>
  <si>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</si>
  <si>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</si>
  <si>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</si>
  <si>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</si>
  <si>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</si>
  <si>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</si>
  <si>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</si>
  <si>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</si>
  <si>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</si>
  <si>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</si>
  <si>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</si>
  <si>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</si>
  <si>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</si>
  <si>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</si>
  <si>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</si>
  <si>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</si>
  <si>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</si>
  <si>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</si>
  <si>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</si>
  <si>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</si>
  <si>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</si>
  <si>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</si>
  <si>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</si>
  <si>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</si>
  <si>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</si>
  <si>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</si>
  <si>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</si>
  <si>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</si>
  <si>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</si>
  <si>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</si>
  <si>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</si>
  <si>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</si>
  <si>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</si>
  <si>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</si>
  <si>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</si>
  <si>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</si>
  <si>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</si>
  <si>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</si>
  <si>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</si>
  <si>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</si>
  <si>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</si>
  <si>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</si>
  <si>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</si>
  <si>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</si>
  <si>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</si>
  <si>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</si>
  <si>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</si>
  <si>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</si>
  <si>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</si>
  <si>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</si>
  <si>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</si>
  <si>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</si>
  <si>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</si>
  <si>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</si>
  <si>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</si>
  <si>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</si>
  <si>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</si>
  <si>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</si>
  <si>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</si>
  <si>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</si>
  <si>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</si>
  <si>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</si>
  <si>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</si>
  <si>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</si>
  <si>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</si>
  <si>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</si>
  <si>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</si>
  <si>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</si>
  <si>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</si>
  <si>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</si>
  <si>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</si>
  <si>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</si>
  <si>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</si>
  <si>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</si>
  <si>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</si>
  <si>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</si>
  <si>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</si>
  <si>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</si>
  <si>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</si>
  <si>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</si>
  <si>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</si>
  <si>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</si>
  <si>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</si>
  <si>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</si>
  <si>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</si>
  <si>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</si>
  <si>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</si>
  <si>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</si>
  <si>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</si>
  <si>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</si>
  <si>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</si>
  <si>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</si>
  <si>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</si>
  <si>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</si>
  <si>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</si>
  <si>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</si>
  <si>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</si>
  <si>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</si>
  <si>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</si>
  <si>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</si>
  <si>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</si>
  <si>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</si>
  <si>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</si>
  <si>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</si>
  <si>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</si>
  <si>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</si>
  <si>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</si>
  <si>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</si>
  <si>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</si>
  <si>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</si>
  <si>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</si>
  <si>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</si>
  <si>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</si>
  <si>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</si>
  <si>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</si>
  <si>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</si>
  <si>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</si>
  <si>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</si>
  <si>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</si>
  <si>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</si>
  <si>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</si>
  <si>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</si>
  <si>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</si>
  <si>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</si>
  <si>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</si>
  <si>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</si>
  <si>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</si>
  <si>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</si>
  <si>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</si>
  <si>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</si>
  <si>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</si>
  <si>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</si>
  <si>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</si>
  <si>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</si>
  <si>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</si>
  <si>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</si>
  <si>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</si>
  <si>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</si>
  <si>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</si>
  <si>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</si>
  <si>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</si>
  <si>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</si>
  <si>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</si>
  <si>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</si>
  <si>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</si>
  <si>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</si>
  <si>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</si>
  <si>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</si>
  <si>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</si>
  <si>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</si>
  <si>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</si>
  <si>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</si>
  <si>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</si>
  <si>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</si>
  <si>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</si>
  <si>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</si>
  <si>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</si>
  <si>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</si>
  <si>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</si>
  <si>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</si>
  <si>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</si>
  <si>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</si>
  <si>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</si>
  <si>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</si>
  <si>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</si>
  <si>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</si>
  <si>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</si>
  <si>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</si>
  <si>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</si>
  <si>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</si>
  <si>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</si>
  <si>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</si>
  <si>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</si>
  <si>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</si>
  <si>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</si>
  <si>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</si>
  <si>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</si>
  <si>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</si>
  <si>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</si>
  <si>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</si>
  <si>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</si>
  <si>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</si>
  <si>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</si>
  <si>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</si>
  <si>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</si>
  <si>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</si>
  <si>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</si>
  <si>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</si>
  <si>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</si>
  <si>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</si>
  <si>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</si>
  <si>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</si>
  <si>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</si>
  <si>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</si>
  <si>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</si>
  <si>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</si>
  <si>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</si>
  <si>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</si>
  <si>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</si>
  <si>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</si>
  <si>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</si>
  <si>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</si>
  <si>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</si>
  <si>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</si>
  <si>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</si>
  <si>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</si>
  <si>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</si>
  <si>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</si>
  <si>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</si>
  <si>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</si>
  <si>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</si>
  <si>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</si>
  <si>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</si>
  <si>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</si>
  <si>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</si>
  <si>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</si>
  <si>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</si>
  <si>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</si>
  <si>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</si>
  <si>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</si>
  <si>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</si>
  <si>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</si>
  <si>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</si>
  <si>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</si>
  <si>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</si>
  <si>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</si>
  <si>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</si>
  <si>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</si>
  <si>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</si>
  <si>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</si>
  <si>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</si>
  <si>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</si>
  <si>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</si>
  <si>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</si>
  <si>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</si>
  <si>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</si>
  <si>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</si>
  <si>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</si>
  <si>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</si>
  <si>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</si>
  <si>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</si>
  <si>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</si>
  <si>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</si>
  <si>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</si>
  <si>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</si>
  <si>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</si>
  <si>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</si>
  <si>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</si>
  <si>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</si>
  <si>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</si>
  <si>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</si>
  <si>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</si>
  <si>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</si>
  <si>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</si>
  <si>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</si>
  <si>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</si>
  <si>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</si>
  <si>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</si>
  <si>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</si>
  <si>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</si>
  <si>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</si>
  <si>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</si>
  <si>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</si>
  <si>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</si>
  <si>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</si>
  <si>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</si>
  <si>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</si>
  <si>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</si>
  <si>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</si>
  <si>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</si>
  <si>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</si>
  <si>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</si>
  <si>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</si>
  <si>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</si>
  <si>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</si>
  <si>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</si>
  <si>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</si>
  <si>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</si>
  <si>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</si>
  <si>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</si>
  <si>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</si>
  <si>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</si>
  <si>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</si>
  <si>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</si>
  <si>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</si>
  <si>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</si>
  <si>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</si>
  <si>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</si>
  <si>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</si>
  <si>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</si>
  <si>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</si>
  <si>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</si>
  <si>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</si>
  <si>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</si>
  <si>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</si>
  <si>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</si>
  <si>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</si>
  <si>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</si>
  <si>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</si>
  <si>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</si>
  <si>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</si>
  <si>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</si>
  <si>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</si>
  <si>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</si>
  <si>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</si>
  <si>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</si>
  <si>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</si>
  <si>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</si>
  <si>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</si>
  <si>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</si>
  <si>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</si>
  <si>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</si>
  <si>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</si>
  <si>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</si>
  <si>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</si>
  <si>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</si>
  <si>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</si>
  <si>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</si>
  <si>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</si>
  <si>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</si>
  <si>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</si>
  <si>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</si>
  <si>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</si>
  <si>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</si>
  <si>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</si>
  <si>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</si>
  <si>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</si>
  <si>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</si>
  <si>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</si>
  <si>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</si>
  <si>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</si>
  <si>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</si>
  <si>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</si>
  <si>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</si>
  <si>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</si>
  <si>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</si>
  <si>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</si>
  <si>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</si>
  <si>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</si>
  <si>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</si>
  <si>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</si>
  <si>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</si>
  <si>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</si>
  <si>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</si>
  <si>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</si>
  <si>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</si>
  <si>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</si>
  <si>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</si>
  <si>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</si>
  <si>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</si>
  <si>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</si>
  <si>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</si>
  <si>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</si>
  <si>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</si>
  <si>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</si>
  <si>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</si>
  <si>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</si>
  <si>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</si>
  <si>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</si>
  <si>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</si>
  <si>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</si>
  <si>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</si>
  <si>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</si>
  <si>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</si>
  <si>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</si>
  <si>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</si>
  <si>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</si>
  <si>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</si>
  <si>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</si>
  <si>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</si>
  <si>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</si>
  <si>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</si>
  <si>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</si>
  <si>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</si>
  <si>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</si>
  <si>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</si>
  <si>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</si>
  <si>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</si>
  <si>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</si>
  <si>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</si>
  <si>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</si>
  <si>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</si>
  <si>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</si>
  <si>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</si>
  <si>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</si>
  <si>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</si>
  <si>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</si>
  <si>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</si>
  <si>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</si>
  <si>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</si>
  <si>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</si>
  <si>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</si>
  <si>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</si>
  <si>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</si>
  <si>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</si>
  <si>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</si>
  <si>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</si>
  <si>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</si>
  <si>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</si>
  <si>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</si>
  <si>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</si>
  <si>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</si>
  <si>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</si>
  <si>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</si>
  <si>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</si>
  <si>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</si>
  <si>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</si>
  <si>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</si>
  <si>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</si>
  <si>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</si>
  <si>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</si>
  <si>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</si>
  <si>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</si>
  <si>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</si>
  <si>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</si>
  <si>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</si>
  <si>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</si>
  <si>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</si>
  <si>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</si>
  <si>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</si>
  <si>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</si>
  <si>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</si>
  <si>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</si>
  <si>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</si>
  <si>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</si>
  <si>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</si>
  <si>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</si>
  <si>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</si>
  <si>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</si>
  <si>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</si>
  <si>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</si>
  <si>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</si>
  <si>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</si>
  <si>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</si>
  <si>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</si>
  <si>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</si>
  <si>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</si>
  <si>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</si>
  <si>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</si>
  <si>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</si>
  <si>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</si>
  <si>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</si>
  <si>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</si>
  <si>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</si>
  <si>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</si>
  <si>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</si>
  <si>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</si>
  <si>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</si>
  <si>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</si>
  <si>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</si>
  <si>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</si>
  <si>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</si>
  <si>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</si>
  <si>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</si>
  <si>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</si>
  <si>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</si>
  <si>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</si>
  <si>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</si>
  <si>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</si>
  <si>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</si>
  <si>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</si>
  <si>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</si>
  <si>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</si>
  <si>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</si>
  <si>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</si>
  <si>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</si>
  <si>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</si>
  <si>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</si>
  <si>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</si>
  <si>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</si>
  <si>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</si>
  <si>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</si>
  <si>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</si>
  <si>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</si>
  <si>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</si>
  <si>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</si>
  <si>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</si>
  <si>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</si>
  <si>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</si>
  <si>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</si>
  <si>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</si>
  <si>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</si>
  <si>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</si>
  <si>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</si>
  <si>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</si>
  <si>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</si>
  <si>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</si>
  <si>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</si>
  <si>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</si>
  <si>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</si>
  <si>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</si>
  <si>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</si>
  <si>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</si>
  <si>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</si>
  <si>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</si>
  <si>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</si>
  <si>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</si>
  <si>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</si>
  <si>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</si>
  <si>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</si>
  <si>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</si>
  <si>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</si>
  <si>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</si>
  <si>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</si>
  <si>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</si>
  <si>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</si>
  <si>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</si>
  <si>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</si>
  <si>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</si>
  <si>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</si>
  <si>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</si>
  <si>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</si>
  <si>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</si>
  <si>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</si>
  <si>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</si>
  <si>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</si>
  <si>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</si>
  <si>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</si>
  <si>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</si>
  <si>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</si>
  <si>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</si>
  <si>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</si>
  <si>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</si>
  <si>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</si>
  <si>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</si>
  <si>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</si>
  <si>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</si>
  <si>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</si>
  <si>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</si>
  <si>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</si>
  <si>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</si>
  <si>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</si>
  <si>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</si>
  <si>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</si>
  <si>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</si>
  <si>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</si>
  <si>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</si>
  <si>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</si>
  <si>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</si>
  <si>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</si>
  <si>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</si>
  <si>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</si>
  <si>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</si>
  <si>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</si>
  <si>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</si>
  <si>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</si>
  <si>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</si>
  <si>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</si>
  <si>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</si>
  <si>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</si>
  <si>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</si>
  <si>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</si>
  <si>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</si>
  <si>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</si>
  <si>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</si>
  <si>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</si>
  <si>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</si>
  <si>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</si>
  <si>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</si>
  <si>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</si>
  <si>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</si>
  <si>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</si>
  <si>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</si>
  <si>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</si>
  <si>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</si>
  <si>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</si>
  <si>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</si>
  <si>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</si>
  <si>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</si>
  <si>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</si>
  <si>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</si>
  <si>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</si>
  <si>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</si>
  <si>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</si>
  <si>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</si>
  <si>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</si>
  <si>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</si>
  <si>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</si>
  <si>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</si>
  <si>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</si>
  <si>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</si>
  <si>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</si>
  <si>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</si>
  <si>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</si>
  <si>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</si>
  <si>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</si>
  <si>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</si>
  <si>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</si>
  <si>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</si>
  <si>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</si>
  <si>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</si>
  <si>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</si>
  <si>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</si>
  <si>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</si>
  <si>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</si>
  <si>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</si>
  <si>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</si>
  <si>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</si>
  <si>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</si>
  <si>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</si>
  <si>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</si>
  <si>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</si>
  <si>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</si>
  <si>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</si>
  <si>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</si>
  <si>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</si>
  <si>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</si>
  <si>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</si>
  <si>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</si>
  <si>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</si>
  <si>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</si>
  <si>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</si>
  <si>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</si>
  <si>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</si>
  <si>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</si>
  <si>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</si>
  <si>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</si>
  <si>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</si>
  <si>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</si>
  <si>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</si>
  <si>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</si>
  <si>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</si>
  <si>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</si>
  <si>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</si>
  <si>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</si>
  <si>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</si>
  <si>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</si>
  <si>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</si>
  <si>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</si>
  <si>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</si>
  <si>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</si>
  <si>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</si>
  <si>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</si>
  <si>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</si>
  <si>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</si>
  <si>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</si>
  <si>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</si>
  <si>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</si>
  <si>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</si>
  <si>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</si>
  <si>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</si>
  <si>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</si>
  <si>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</si>
  <si>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</si>
  <si>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</si>
  <si>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</si>
  <si>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</si>
  <si>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</si>
  <si>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</si>
  <si>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</si>
  <si>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</si>
  <si>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</si>
  <si>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</si>
  <si>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</si>
  <si>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</si>
  <si>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</si>
  <si>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</si>
  <si>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</si>
  <si>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</si>
  <si>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</si>
  <si>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</si>
  <si>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</si>
  <si>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</si>
  <si>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</si>
  <si>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</si>
  <si>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</si>
  <si>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</si>
  <si>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</si>
  <si>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</si>
  <si>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</si>
  <si>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</si>
  <si>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</si>
  <si>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</si>
  <si>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</si>
  <si>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</si>
  <si>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</si>
  <si>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</si>
  <si>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</si>
  <si>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</si>
  <si>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</si>
  <si>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</si>
  <si>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</si>
  <si>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</si>
  <si>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</si>
  <si>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</si>
  <si>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</si>
  <si>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</si>
  <si>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</si>
  <si>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</si>
  <si>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</si>
  <si>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</si>
  <si>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</si>
  <si>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</si>
  <si>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</si>
  <si>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</si>
  <si>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</si>
  <si>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</si>
  <si>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</si>
  <si>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</si>
  <si>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</si>
  <si>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</si>
  <si>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</si>
  <si>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</si>
  <si>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</si>
  <si>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</si>
  <si>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</si>
  <si>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</si>
  <si>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</si>
  <si>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</si>
  <si>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</si>
  <si>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</si>
  <si>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</si>
  <si>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</si>
  <si>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</si>
  <si>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</si>
  <si>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</si>
  <si>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</si>
  <si>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</si>
  <si>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</si>
  <si>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</si>
  <si>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</si>
  <si>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</si>
  <si>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</si>
  <si>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</si>
  <si>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</si>
  <si>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</si>
  <si>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</si>
  <si>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</si>
  <si>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</si>
  <si>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</si>
  <si>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</si>
  <si>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</si>
  <si>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</si>
  <si>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</si>
  <si>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</si>
  <si>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</si>
  <si>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</si>
  <si>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</si>
  <si>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</si>
  <si>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</si>
  <si>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</si>
  <si>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</si>
  <si>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</si>
  <si>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</si>
  <si>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</si>
  <si>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</si>
  <si>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</si>
  <si>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</si>
  <si>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</si>
  <si>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</si>
  <si>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</si>
  <si>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</si>
  <si>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</si>
  <si>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</si>
  <si>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</si>
  <si>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</si>
  <si>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</si>
  <si>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</si>
  <si>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</si>
  <si>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</si>
  <si>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</si>
  <si>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</si>
  <si>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</si>
  <si>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</si>
  <si>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</si>
  <si>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</si>
  <si>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</si>
  <si>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</si>
  <si>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</si>
  <si>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</si>
  <si>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</si>
  <si>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</si>
  <si>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</si>
  <si>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</si>
  <si>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</si>
  <si>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</si>
  <si>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</si>
  <si>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</si>
  <si>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</si>
  <si>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</si>
  <si>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</si>
  <si>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</si>
  <si>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</si>
  <si>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</si>
  <si>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</si>
  <si>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</si>
  <si>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</si>
  <si>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</si>
  <si>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</si>
  <si>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</si>
  <si>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</si>
  <si>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</si>
  <si>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</si>
  <si>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</si>
  <si>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</si>
  <si>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</si>
  <si>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</si>
  <si>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</si>
  <si>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</si>
  <si>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</si>
  <si>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</si>
  <si>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</si>
  <si>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</si>
  <si>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</si>
  <si>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</si>
  <si>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</si>
  <si>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</si>
  <si>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</si>
  <si>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</si>
  <si>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</si>
  <si>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</si>
  <si>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</si>
  <si>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</si>
  <si>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</si>
  <si>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</si>
  <si>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</si>
  <si>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</si>
  <si>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</si>
  <si>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</si>
  <si>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</si>
  <si>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</si>
  <si>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</si>
  <si>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</si>
  <si>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</si>
  <si>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</si>
  <si>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</si>
  <si>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</si>
  <si>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</si>
  <si>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</si>
  <si>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</si>
  <si>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</si>
  <si>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</si>
  <si>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</si>
  <si>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</si>
  <si>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</si>
  <si>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</si>
  <si>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</si>
  <si>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</si>
  <si>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</si>
  <si>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</si>
  <si>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</si>
  <si>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</si>
  <si>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</si>
  <si>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</si>
  <si>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</si>
  <si>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</si>
  <si>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</si>
  <si>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</si>
  <si>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</si>
  <si>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</si>
  <si>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</si>
  <si>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</si>
  <si>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</si>
  <si>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</si>
  <si>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</si>
  <si>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</si>
  <si>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</si>
  <si>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</si>
  <si>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</si>
  <si>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</si>
  <si>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</si>
  <si>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</si>
  <si>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</si>
  <si>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</si>
  <si>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</si>
  <si>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</si>
  <si>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</si>
  <si>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</si>
  <si>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</si>
  <si>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</si>
  <si>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</si>
  <si>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</si>
  <si>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</si>
  <si>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</si>
  <si>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</si>
  <si>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</si>
  <si>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</si>
  <si>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</si>
  <si>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</si>
  <si>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</si>
  <si>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</si>
  <si>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</si>
  <si>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</si>
  <si>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</si>
  <si>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</si>
  <si>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</si>
  <si>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</si>
  <si>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</si>
  <si>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</si>
  <si>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</si>
  <si>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</si>
  <si>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</si>
  <si>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</si>
  <si>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</si>
  <si>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</si>
  <si>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</si>
  <si>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</si>
  <si>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</si>
  <si>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</si>
  <si>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</si>
  <si>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</si>
  <si>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</si>
  <si>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</si>
  <si>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</si>
  <si>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</si>
  <si>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</si>
  <si>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</si>
  <si>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</si>
  <si>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</si>
  <si>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</si>
  <si>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</si>
  <si>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</si>
  <si>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</si>
  <si>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</si>
  <si>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</si>
  <si>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</si>
  <si>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</si>
  <si>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</si>
  <si>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</si>
  <si>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</si>
  <si>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</si>
  <si>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</si>
  <si>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</si>
  <si>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</si>
  <si>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</si>
  <si>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</si>
  <si>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</si>
  <si>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</si>
  <si>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</si>
  <si>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</si>
  <si>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</si>
  <si>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</si>
  <si>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</si>
  <si>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</si>
  <si>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</si>
  <si>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</si>
  <si>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</si>
  <si>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</si>
  <si>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</si>
  <si>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</si>
  <si>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</si>
  <si>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</si>
  <si>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</si>
  <si>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</si>
  <si>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</si>
  <si>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</si>
  <si>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</si>
  <si>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</si>
  <si>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</si>
  <si>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</si>
  <si>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</si>
  <si>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</si>
  <si>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</si>
  <si>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</si>
  <si>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</si>
  <si>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</si>
  <si>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</si>
  <si>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</si>
  <si>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</si>
  <si>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</si>
  <si>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</si>
  <si>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</si>
  <si>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</si>
  <si>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</si>
  <si>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</si>
  <si>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</si>
  <si>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</si>
  <si>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</si>
  <si>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</si>
  <si>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</si>
  <si>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</si>
  <si>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</si>
  <si>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</si>
  <si>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</si>
  <si>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</si>
  <si>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</si>
  <si>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</si>
  <si>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</si>
  <si>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</si>
  <si>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</si>
  <si>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</si>
  <si>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</si>
  <si>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</si>
  <si>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</si>
  <si>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</si>
  <si>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</si>
  <si>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</si>
  <si>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</si>
  <si>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</si>
  <si>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</si>
  <si>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</si>
  <si>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</si>
  <si>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</si>
  <si>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</si>
  <si>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</si>
  <si>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</si>
  <si>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</si>
  <si>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</si>
  <si>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</si>
  <si>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</si>
  <si>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</si>
  <si>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</si>
  <si>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</si>
  <si>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</si>
  <si>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</si>
  <si>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</si>
  <si>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</si>
  <si>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</si>
  <si>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</si>
  <si>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</si>
  <si>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</si>
  <si>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</si>
  <si>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</si>
  <si>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</si>
  <si>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</si>
  <si>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</si>
  <si>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</si>
  <si>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</si>
  <si>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</si>
  <si>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</si>
  <si>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</si>
  <si>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</si>
  <si>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</si>
  <si>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</si>
  <si>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</si>
  <si>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</si>
  <si>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</si>
  <si>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</si>
  <si>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</si>
  <si>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</si>
  <si>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</si>
  <si>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</si>
  <si>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</si>
  <si>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</si>
  <si>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</si>
  <si>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</si>
  <si>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</si>
  <si>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</si>
  <si>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</si>
  <si>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</si>
  <si>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</si>
  <si>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</si>
  <si>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</si>
  <si>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</si>
  <si>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</si>
  <si>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</si>
  <si>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</si>
  <si>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</si>
  <si>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</si>
  <si>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</si>
  <si>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</si>
  <si>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</si>
  <si>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</si>
  <si>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</si>
  <si>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</si>
  <si>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</si>
  <si>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</si>
  <si>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</si>
  <si>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</si>
  <si>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</si>
  <si>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</si>
  <si>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</si>
  <si>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</si>
  <si>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</si>
  <si>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</si>
  <si>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</si>
  <si>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</si>
  <si>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</si>
  <si>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</si>
  <si>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</si>
  <si>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</si>
  <si>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</si>
  <si>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</si>
  <si>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</si>
  <si>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</si>
  <si>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</si>
  <si>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</si>
  <si>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</si>
  <si>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</si>
  <si>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</si>
  <si>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</si>
  <si>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</si>
  <si>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</si>
  <si>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</si>
  <si>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</si>
  <si>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</si>
  <si>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</si>
  <si>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</si>
  <si>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</si>
  <si>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</si>
  <si>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</si>
  <si>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</si>
  <si>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</si>
  <si>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</si>
  <si>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</si>
  <si>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</si>
  <si>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</si>
  <si>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</si>
  <si>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</si>
  <si>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</si>
  <si>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</si>
  <si>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</si>
  <si>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</si>
  <si>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</si>
  <si>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</si>
  <si>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</si>
  <si>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</si>
  <si>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</si>
  <si>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</si>
  <si>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</si>
  <si>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</si>
  <si>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</si>
  <si>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</si>
  <si>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</si>
  <si>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</si>
  <si>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</si>
  <si>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</si>
  <si>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</si>
  <si>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</si>
  <si>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</si>
  <si>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</si>
  <si>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</si>
  <si>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</si>
  <si>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</si>
  <si>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</si>
  <si>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</si>
  <si>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</si>
  <si>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</si>
  <si>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</si>
  <si>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</si>
  <si>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</si>
  <si>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</si>
  <si>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</si>
  <si>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</si>
  <si>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</si>
  <si>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</si>
  <si>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</si>
  <si>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</si>
  <si>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</si>
  <si>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</si>
  <si>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</si>
  <si>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</si>
  <si>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</si>
  <si>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</si>
  <si>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</si>
  <si>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</si>
  <si>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</si>
  <si>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</si>
  <si>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</si>
  <si>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</si>
  <si>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</si>
  <si>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</si>
  <si>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</si>
  <si>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</si>
  <si>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</si>
  <si>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</si>
  <si>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</si>
  <si>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</si>
  <si>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</si>
  <si>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</si>
  <si>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</si>
  <si>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</si>
  <si>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</si>
  <si>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</si>
  <si>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</si>
  <si>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</si>
  <si>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</si>
  <si>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</si>
  <si>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</si>
  <si>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</si>
  <si>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</si>
  <si>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</si>
  <si>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</si>
  <si>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</si>
  <si>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</si>
  <si>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</si>
  <si>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</si>
  <si>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</si>
  <si>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</si>
  <si>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</si>
  <si>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</si>
  <si>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</si>
  <si>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</si>
  <si>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</si>
  <si>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</si>
  <si>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</si>
  <si>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</si>
  <si>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</si>
  <si>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</si>
  <si>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</si>
  <si>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</si>
  <si>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</si>
  <si>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</si>
  <si>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</si>
  <si>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</si>
  <si>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</si>
  <si>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</si>
  <si>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</si>
  <si>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</si>
  <si>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</si>
  <si>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</si>
  <si>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</si>
  <si>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</si>
  <si>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</si>
  <si>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</si>
  <si>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</si>
  <si>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</si>
  <si>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</si>
  <si>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</si>
  <si>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</si>
  <si>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</si>
  <si>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</si>
  <si>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</si>
  <si>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</si>
  <si>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</si>
  <si>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</si>
  <si>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</si>
  <si>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</si>
  <si>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</si>
  <si>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</si>
  <si>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</si>
  <si>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</si>
  <si>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</si>
  <si>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</si>
  <si>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</si>
  <si>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</si>
  <si>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</si>
  <si>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</si>
  <si>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</si>
  <si>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</si>
  <si>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</si>
  <si>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</si>
  <si>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</si>
  <si>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</si>
  <si>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</si>
  <si>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</si>
  <si>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</si>
  <si>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</si>
  <si>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</si>
  <si>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</si>
  <si>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</si>
  <si>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</si>
  <si>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</si>
  <si>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</si>
  <si>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</si>
  <si>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</si>
  <si>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</si>
  <si>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</si>
  <si>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</si>
  <si>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</si>
  <si>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</si>
  <si>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</si>
  <si>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</si>
  <si>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</si>
  <si>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</si>
  <si>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</si>
  <si>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</si>
  <si>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</si>
  <si>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</si>
  <si>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</si>
  <si>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</si>
  <si>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</si>
  <si>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</si>
  <si>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</si>
  <si>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</si>
  <si>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</si>
  <si>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</si>
  <si>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</si>
  <si>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</si>
  <si>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</si>
  <si>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</si>
  <si>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</si>
  <si>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</si>
  <si>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</si>
  <si>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</si>
  <si>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</si>
  <si>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</si>
  <si>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</si>
  <si>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</si>
  <si>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</si>
  <si>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</si>
  <si>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</si>
  <si>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</si>
  <si>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</si>
  <si>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</si>
  <si>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</si>
  <si>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</si>
  <si>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</si>
  <si>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</si>
  <si>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</si>
  <si>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</si>
  <si>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</si>
  <si>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</si>
  <si>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</si>
  <si>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</si>
  <si>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</si>
  <si>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</si>
  <si>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</si>
  <si>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</si>
  <si>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</si>
  <si>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</si>
  <si>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</si>
  <si>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</si>
  <si>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</si>
  <si>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</si>
  <si>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</si>
  <si>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</si>
  <si>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</si>
  <si>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</si>
  <si>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</si>
  <si>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</si>
  <si>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</si>
  <si>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</si>
  <si>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</si>
  <si>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</si>
  <si>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</si>
  <si>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</si>
  <si>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</si>
  <si>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</si>
  <si>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</si>
  <si>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</si>
  <si>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</si>
  <si>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</si>
  <si>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</si>
  <si>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</si>
  <si>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</si>
  <si>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</si>
  <si>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</si>
  <si>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</si>
  <si>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</si>
  <si>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</si>
  <si>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</si>
  <si>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</si>
  <si>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</si>
  <si>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</si>
  <si>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</si>
  <si>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</si>
  <si>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</si>
  <si>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</si>
  <si>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</si>
  <si>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</si>
  <si>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</si>
  <si>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</si>
  <si>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</si>
  <si>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</si>
  <si>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</si>
  <si>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</si>
  <si>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</si>
  <si>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</si>
  <si>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</si>
  <si>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</si>
  <si>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</si>
  <si>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</si>
  <si>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</si>
  <si>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</si>
  <si>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</si>
  <si>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</si>
  <si>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</si>
  <si>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</si>
  <si>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</si>
  <si>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</si>
  <si>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</si>
  <si>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</si>
  <si>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</si>
  <si>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</si>
  <si>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</si>
  <si>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</si>
  <si>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</si>
  <si>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</si>
  <si>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</si>
  <si>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</si>
  <si>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</si>
  <si>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</si>
  <si>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</si>
  <si>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</si>
  <si>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</si>
  <si>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</si>
  <si>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</si>
  <si>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</si>
  <si>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</si>
  <si>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</si>
  <si>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</si>
  <si>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</si>
  <si>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</si>
  <si>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</si>
  <si>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</si>
  <si>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</si>
  <si>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</si>
  <si>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</si>
  <si>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</si>
  <si>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</si>
  <si>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</si>
  <si>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</si>
  <si>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</si>
  <si>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</si>
  <si>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</si>
  <si>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</si>
  <si>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</si>
  <si>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</si>
  <si>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</si>
  <si>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</si>
  <si>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</si>
  <si>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</si>
  <si>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</si>
  <si>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</si>
  <si>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</si>
  <si>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</si>
  <si>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</si>
  <si>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</si>
  <si>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</si>
  <si>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</si>
  <si>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</si>
  <si>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</si>
  <si>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</si>
  <si>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</si>
  <si>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</si>
  <si>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</si>
  <si>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</si>
  <si>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</si>
  <si>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</si>
  <si>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</si>
  <si>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</si>
  <si>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</si>
  <si>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</si>
  <si>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</si>
  <si>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</si>
  <si>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</si>
  <si>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</si>
  <si>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</si>
  <si>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</si>
  <si>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</si>
  <si>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</si>
  <si>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</si>
  <si>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</si>
  <si>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</si>
  <si>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</si>
  <si>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</si>
  <si>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</si>
  <si>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</si>
  <si>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</si>
  <si>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</si>
  <si>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</si>
  <si>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</si>
  <si>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</si>
  <si>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</si>
  <si>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</si>
  <si>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</si>
  <si>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</si>
  <si>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</si>
  <si>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</si>
  <si>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</si>
  <si>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</si>
  <si>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</si>
  <si>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</si>
  <si>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</si>
  <si>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</si>
  <si>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</si>
  <si>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</si>
  <si>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</si>
  <si>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</si>
  <si>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</si>
  <si>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</si>
  <si>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</si>
  <si>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</si>
  <si>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</si>
  <si>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</si>
  <si>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</si>
  <si>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</si>
  <si>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</si>
  <si>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</si>
  <si>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</si>
  <si>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</si>
  <si>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</si>
  <si>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</si>
  <si>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</si>
  <si>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</si>
  <si>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</si>
  <si>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</si>
  <si>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</si>
  <si>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</si>
  <si>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</si>
  <si>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</si>
  <si>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</si>
  <si>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</si>
  <si>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</si>
  <si>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</si>
  <si>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</si>
  <si>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</si>
  <si>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</si>
  <si>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</si>
  <si>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</si>
  <si>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</si>
  <si>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</si>
  <si>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</si>
  <si>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</si>
  <si>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</si>
  <si>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</si>
  <si>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</si>
  <si>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</si>
  <si>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</si>
  <si>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</si>
  <si>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</si>
  <si>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</si>
  <si>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</si>
  <si>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</si>
  <si>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</si>
  <si>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</si>
  <si>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</si>
  <si>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</si>
  <si>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</si>
  <si>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</si>
  <si>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</si>
  <si>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</si>
  <si>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</si>
  <si>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</si>
  <si>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</si>
  <si>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</si>
  <si>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</si>
  <si>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</si>
  <si>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</si>
  <si>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</si>
  <si>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</si>
  <si>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</si>
  <si>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</si>
  <si>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</si>
  <si>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</si>
  <si>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</si>
  <si>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</si>
  <si>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</si>
  <si>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</si>
  <si>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</si>
  <si>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</si>
  <si>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</si>
  <si>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</si>
  <si>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</si>
  <si>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</si>
  <si>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</si>
  <si>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</si>
  <si>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</si>
  <si>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</si>
  <si>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</si>
  <si>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</si>
  <si>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</si>
  <si>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</si>
  <si>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</si>
  <si>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</si>
  <si>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</si>
  <si>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</si>
  <si>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</si>
  <si>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</si>
  <si>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</si>
  <si>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</si>
  <si>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</si>
  <si>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</si>
  <si>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</si>
  <si>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</si>
  <si>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</si>
  <si>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</si>
  <si>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</si>
  <si>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</si>
  <si>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</si>
  <si>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</si>
  <si>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</si>
  <si>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</si>
  <si>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</si>
  <si>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</si>
  <si>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</si>
  <si>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</si>
  <si>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</si>
  <si>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</si>
  <si>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</si>
  <si>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</si>
  <si>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</si>
  <si>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</si>
  <si>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</si>
  <si>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</si>
  <si>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</si>
  <si>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</si>
  <si>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</si>
  <si>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</si>
  <si>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</si>
  <si>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</si>
  <si>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</si>
  <si>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</si>
  <si>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</si>
  <si>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</si>
  <si>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</si>
  <si>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</si>
  <si>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</si>
  <si>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</si>
  <si>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</si>
  <si>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</si>
  <si>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</si>
  <si>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</si>
  <si>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</si>
  <si>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</si>
  <si>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</si>
  <si>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</si>
  <si>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</si>
  <si>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</si>
  <si>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</si>
  <si>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</si>
  <si>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</si>
  <si>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</si>
  <si>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</si>
  <si>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</si>
  <si>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</si>
  <si>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</si>
  <si>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</si>
  <si>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</si>
  <si>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</si>
  <si>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</si>
  <si>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</si>
  <si>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</si>
  <si>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</si>
  <si>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</si>
  <si>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</si>
  <si>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</si>
  <si>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</si>
  <si>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</si>
  <si>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</si>
  <si>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</si>
  <si>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</si>
  <si>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</si>
  <si>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</si>
  <si>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</si>
  <si>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</si>
  <si>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</si>
  <si>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</si>
  <si>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</si>
  <si>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</si>
  <si>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</si>
  <si>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</si>
  <si>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</si>
  <si>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</si>
  <si>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</si>
  <si>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</si>
  <si>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</si>
  <si>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</si>
  <si>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</si>
  <si>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</si>
  <si>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</si>
  <si>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</si>
  <si>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</si>
  <si>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</si>
  <si>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</si>
  <si>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</si>
  <si>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</si>
  <si>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</si>
  <si>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</si>
  <si>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</si>
  <si>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</si>
  <si>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</si>
  <si>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</si>
  <si>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</si>
  <si>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</si>
  <si>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</si>
  <si>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</si>
  <si>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</si>
  <si>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</si>
  <si>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</si>
  <si>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</si>
  <si>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</si>
  <si>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</si>
  <si>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</si>
  <si>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</si>
  <si>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</si>
  <si>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</si>
  <si>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</si>
  <si>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</si>
  <si>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</si>
  <si>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</si>
  <si>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</si>
  <si>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</si>
  <si>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</si>
  <si>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</si>
  <si>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</si>
  <si>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</si>
  <si>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</si>
  <si>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</si>
  <si>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</si>
  <si>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</si>
  <si>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</si>
  <si>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</si>
  <si>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</si>
  <si>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</si>
  <si>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</si>
  <si>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</si>
  <si>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</si>
  <si>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</si>
  <si>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</si>
  <si>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</si>
  <si>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</si>
  <si>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</si>
  <si>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</si>
  <si>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</si>
  <si>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</si>
  <si>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</si>
  <si>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</si>
  <si>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</si>
  <si>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</si>
  <si>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</si>
  <si>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</si>
  <si>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</si>
  <si>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</si>
  <si>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</si>
  <si>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</si>
  <si>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</si>
  <si>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</si>
  <si>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</si>
  <si>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</si>
  <si>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</si>
  <si>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</si>
  <si>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</si>
  <si>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</si>
  <si>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</si>
  <si>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</si>
  <si>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</si>
  <si>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</si>
  <si>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</si>
  <si>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</si>
  <si>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</si>
  <si>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</si>
  <si>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</si>
  <si>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</si>
  <si>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</si>
  <si>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</si>
  <si>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</si>
  <si>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</si>
  <si>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</si>
  <si>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</si>
  <si>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</si>
  <si>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</si>
  <si>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</si>
  <si>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</si>
  <si>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</si>
  <si>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</si>
  <si>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</si>
  <si>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</si>
  <si>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</si>
  <si>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</si>
  <si>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</si>
  <si>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</si>
  <si>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</si>
  <si>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</si>
  <si>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</si>
  <si>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</si>
  <si>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</si>
  <si>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</si>
  <si>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</si>
  <si>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</si>
  <si>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</si>
  <si>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</si>
  <si>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</si>
  <si>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</si>
  <si>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</si>
  <si>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</si>
  <si>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</si>
  <si>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</si>
  <si>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</si>
  <si>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</si>
  <si>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</si>
  <si>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</si>
  <si>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</si>
  <si>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</si>
  <si>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</si>
  <si>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</si>
  <si>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</si>
  <si>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</si>
  <si>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</si>
  <si>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</si>
  <si>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</si>
  <si>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</si>
  <si>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</si>
  <si>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</si>
  <si>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</si>
  <si>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</si>
  <si>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</si>
  <si>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</si>
  <si>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</si>
  <si>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</si>
  <si>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</si>
  <si>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</si>
  <si>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</si>
  <si>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</si>
  <si>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</si>
  <si>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</si>
  <si>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</si>
  <si>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</si>
  <si>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</si>
  <si>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</si>
  <si>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</si>
  <si>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</si>
  <si>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</si>
  <si>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</si>
  <si>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</si>
  <si>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</si>
  <si>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</si>
  <si>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</si>
  <si>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</si>
  <si>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</si>
  <si>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</si>
  <si>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</si>
  <si>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</si>
  <si>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</si>
  <si>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</si>
  <si>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</si>
  <si>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</si>
  <si>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</si>
  <si>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</si>
  <si>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</si>
  <si>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</si>
  <si>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</si>
  <si>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</si>
  <si>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</si>
  <si>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</si>
  <si>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</si>
  <si>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</si>
  <si>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</si>
  <si>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</si>
  <si>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</si>
  <si>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</si>
  <si>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</si>
  <si>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</si>
  <si>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</si>
  <si>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</si>
  <si>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</si>
  <si>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</si>
  <si>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</si>
  <si>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</si>
  <si>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</si>
  <si>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</si>
  <si>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</si>
  <si>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</si>
  <si>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</si>
  <si>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</si>
  <si>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</si>
  <si>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</si>
  <si>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</si>
  <si>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</si>
  <si>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</si>
  <si>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</si>
  <si>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</si>
  <si>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</si>
  <si>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</si>
  <si>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</si>
  <si>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</si>
  <si>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</si>
  <si>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</si>
  <si>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</si>
  <si>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</si>
  <si>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</si>
  <si>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</si>
  <si>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</si>
  <si>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</si>
  <si>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</si>
  <si>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</si>
  <si>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</si>
  <si>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</si>
  <si>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</si>
  <si>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</si>
  <si>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</si>
  <si>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</si>
  <si>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</si>
  <si>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</si>
  <si>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</si>
  <si>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</si>
  <si>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</si>
  <si>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</si>
  <si>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</si>
  <si>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</si>
  <si>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</si>
  <si>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</si>
  <si>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</si>
  <si>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</si>
  <si>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</si>
  <si>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</si>
  <si>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</si>
  <si>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</si>
  <si>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</si>
  <si>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</si>
  <si>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</si>
  <si>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</si>
  <si>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</si>
  <si>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</si>
  <si>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</si>
  <si>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</si>
  <si>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</si>
  <si>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</si>
  <si>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</si>
  <si>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</si>
  <si>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</si>
  <si>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</si>
  <si>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</si>
  <si>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</si>
  <si>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</si>
  <si>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</si>
  <si>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</si>
  <si>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</si>
  <si>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</si>
  <si>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</si>
  <si>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</si>
  <si>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</si>
  <si>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</si>
  <si>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</si>
  <si>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</si>
  <si>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</si>
  <si>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</si>
  <si>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</si>
  <si>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</si>
  <si>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</si>
  <si>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</si>
  <si>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</si>
  <si>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</si>
  <si>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</si>
  <si>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</si>
  <si>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</si>
  <si>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</si>
  <si>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</si>
  <si>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</si>
  <si>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</si>
  <si>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</si>
  <si>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</si>
  <si>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</si>
  <si>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</si>
  <si>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</si>
  <si>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</si>
  <si>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</si>
  <si>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</si>
  <si>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</si>
  <si>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</si>
  <si>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</si>
  <si>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</si>
  <si>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</si>
  <si>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</si>
  <si>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</si>
  <si>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</si>
  <si>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</si>
  <si>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</si>
  <si>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</si>
  <si>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</si>
  <si>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</si>
  <si>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</si>
  <si>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</si>
  <si>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</si>
  <si>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</si>
  <si>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</si>
  <si>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</si>
  <si>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</si>
  <si>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</si>
  <si>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</si>
  <si>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</si>
  <si>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</si>
  <si>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</si>
  <si>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</si>
  <si>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</si>
  <si>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</si>
  <si>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</si>
  <si>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</si>
  <si>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</si>
  <si>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</si>
  <si>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</si>
  <si>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</si>
  <si>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</si>
  <si>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</si>
  <si>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</si>
  <si>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</si>
  <si>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</si>
  <si>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</si>
  <si>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</si>
  <si>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</si>
  <si>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</si>
  <si>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</si>
  <si>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</si>
  <si>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</si>
  <si>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</si>
  <si>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</si>
  <si>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</si>
  <si>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</si>
  <si>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</si>
  <si>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</si>
  <si>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</si>
  <si>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</si>
  <si>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</si>
  <si>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</si>
  <si>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</si>
  <si>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</si>
  <si>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</si>
  <si>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</si>
  <si>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</si>
  <si>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</si>
  <si>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</si>
  <si>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</si>
  <si>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</si>
  <si>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</si>
  <si>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</si>
  <si>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</si>
  <si>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</si>
  <si>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</si>
  <si>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</si>
  <si>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</si>
  <si>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</si>
  <si>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</si>
  <si>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</si>
  <si>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</si>
  <si>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</si>
  <si>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</si>
  <si>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</si>
  <si>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</si>
  <si>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</si>
  <si>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</si>
  <si>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</si>
  <si>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</si>
  <si>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</si>
  <si>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</si>
  <si>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</si>
  <si>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</si>
  <si>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</si>
  <si>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</si>
  <si>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</si>
  <si>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</si>
  <si>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</si>
  <si>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</si>
  <si>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</si>
  <si>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</si>
  <si>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</si>
  <si>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</si>
  <si>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</si>
  <si>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</si>
  <si>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</si>
  <si>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</si>
  <si>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</si>
  <si>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</si>
  <si>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</si>
  <si>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</si>
  <si>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</si>
  <si>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</si>
  <si>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</si>
  <si>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</si>
  <si>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</si>
  <si>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</si>
  <si>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</si>
  <si>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</si>
  <si>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</si>
  <si>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</si>
  <si>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</si>
  <si>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</si>
  <si>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</si>
  <si>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</si>
  <si>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</si>
  <si>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</si>
  <si>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</si>
  <si>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</si>
  <si>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</si>
  <si>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</si>
  <si>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</si>
  <si>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</si>
  <si>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</si>
  <si>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</si>
  <si>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</si>
  <si>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</si>
  <si>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</si>
  <si>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</si>
  <si>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</si>
  <si>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</si>
  <si>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</si>
  <si>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</si>
  <si>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</si>
  <si>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</si>
  <si>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</si>
  <si>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</si>
  <si>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</si>
  <si>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</si>
  <si>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</si>
  <si>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</si>
  <si>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</si>
  <si>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</si>
  <si>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</si>
  <si>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</si>
  <si>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</si>
  <si>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</si>
  <si>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</si>
  <si>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</si>
  <si>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</si>
  <si>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</si>
  <si>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</si>
  <si>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</si>
  <si>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</si>
  <si>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</si>
  <si>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</si>
  <si>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</si>
  <si>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</si>
  <si>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</si>
  <si>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</si>
  <si>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</si>
  <si>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</si>
  <si>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</si>
  <si>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</si>
  <si>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</si>
  <si>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</si>
  <si>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</si>
  <si>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</si>
  <si>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</si>
  <si>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</si>
  <si>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</si>
  <si>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</si>
  <si>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</si>
  <si>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</si>
  <si>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</si>
  <si>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</si>
  <si>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</si>
  <si>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</si>
  <si>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</si>
  <si>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</si>
  <si>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</si>
  <si>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</si>
  <si>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</si>
  <si>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</si>
  <si>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</si>
  <si>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</si>
  <si>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</si>
  <si>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</si>
  <si>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</si>
  <si>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</si>
  <si>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</si>
  <si>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</si>
  <si>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</si>
  <si>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</si>
  <si>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</si>
  <si>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</si>
  <si>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</si>
  <si>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</si>
  <si>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</si>
  <si>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</si>
  <si>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</si>
  <si>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</si>
  <si>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</si>
  <si>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</si>
  <si>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</si>
  <si>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</si>
  <si>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</si>
  <si>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</si>
  <si>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</si>
  <si>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</si>
  <si>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</si>
  <si>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</si>
  <si>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</si>
  <si>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</si>
  <si>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</si>
  <si>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</si>
  <si>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</si>
  <si>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</si>
  <si>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</si>
  <si>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</si>
  <si>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</si>
  <si>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</si>
  <si>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</si>
  <si>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</si>
  <si>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</si>
  <si>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</si>
  <si>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</si>
  <si>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</si>
  <si>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</si>
  <si>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</si>
  <si>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</si>
  <si>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</si>
  <si>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</si>
  <si>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</si>
  <si>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</si>
  <si>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</si>
  <si>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</si>
  <si>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</si>
  <si>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</si>
  <si>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</si>
  <si>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</si>
  <si>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</si>
  <si>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</si>
  <si>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</si>
  <si>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</si>
  <si>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</si>
  <si>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</si>
  <si>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</si>
  <si>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</si>
  <si>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</si>
  <si>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</si>
  <si>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</si>
  <si>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</si>
  <si>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</si>
  <si>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</si>
  <si>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</si>
  <si>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</si>
  <si>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</si>
  <si>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</si>
  <si>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</si>
  <si>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</si>
  <si>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</si>
  <si>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</si>
  <si>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</si>
  <si>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</si>
  <si>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</si>
  <si>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</si>
  <si>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</si>
  <si>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</si>
  <si>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</si>
  <si>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</si>
  <si>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</si>
  <si>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</si>
  <si>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</si>
  <si>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</si>
  <si>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</si>
  <si>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</si>
  <si>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</si>
  <si>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</si>
  <si>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</si>
  <si>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</si>
  <si>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</si>
  <si>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</si>
  <si>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</si>
  <si>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</si>
  <si>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</si>
  <si>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</si>
  <si>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</si>
  <si>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</si>
  <si>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</si>
  <si>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</si>
  <si>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</si>
  <si>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</si>
  <si>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</si>
  <si>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</si>
  <si>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</si>
  <si>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</si>
  <si>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</si>
  <si>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</si>
  <si>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</si>
  <si>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</si>
  <si>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</si>
  <si>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</si>
  <si>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</si>
  <si>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</si>
  <si>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</si>
  <si>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</si>
  <si>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</si>
  <si>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</si>
  <si>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</si>
  <si>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</si>
  <si>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</si>
  <si>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</si>
  <si>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</si>
  <si>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</si>
  <si>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</si>
  <si>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</si>
  <si>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</si>
  <si>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</si>
  <si>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</si>
  <si>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</si>
  <si>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</si>
  <si>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</si>
  <si>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</si>
  <si>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</si>
  <si>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</si>
  <si>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</si>
  <si>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</si>
  <si>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</si>
  <si>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</si>
  <si>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</si>
  <si>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</si>
  <si>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</si>
  <si>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</si>
  <si>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</si>
  <si>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</si>
  <si>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</si>
  <si>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</si>
  <si>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</si>
  <si>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</si>
  <si>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</si>
  <si>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</si>
  <si>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</si>
  <si>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</si>
  <si>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</si>
  <si>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</si>
  <si>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</si>
  <si>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</si>
  <si>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</si>
  <si>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</si>
  <si>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</si>
  <si>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</si>
  <si>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</si>
  <si>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</si>
  <si>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</si>
  <si>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</si>
  <si>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</si>
  <si>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</si>
  <si>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</si>
  <si>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</si>
  <si>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</si>
  <si>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</si>
  <si>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</si>
  <si>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</si>
  <si>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</si>
  <si>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</si>
  <si>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</si>
  <si>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</si>
  <si>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</si>
  <si>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</si>
  <si>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</si>
  <si>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</si>
  <si>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</si>
  <si>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</si>
  <si>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</si>
  <si>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</si>
  <si>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</si>
  <si>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</si>
  <si>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</si>
  <si>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</si>
  <si>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</si>
  <si>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</si>
  <si>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</si>
  <si>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</si>
  <si>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</si>
  <si>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</si>
  <si>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</si>
  <si>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</si>
  <si>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</si>
  <si>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</si>
  <si>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</si>
  <si>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</si>
  <si>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</si>
  <si>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</si>
  <si>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</si>
  <si>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</si>
  <si>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</si>
  <si>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</si>
  <si>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</si>
  <si>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</si>
  <si>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</si>
  <si>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</si>
  <si>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</si>
  <si>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</si>
  <si>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</si>
  <si>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</si>
  <si>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</si>
  <si>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</si>
  <si>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</si>
  <si>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</si>
  <si>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</si>
  <si>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</si>
  <si>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</si>
  <si>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</si>
  <si>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</si>
  <si>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</si>
  <si>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</si>
  <si>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</si>
  <si>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</si>
  <si>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</si>
  <si>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</si>
  <si>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</si>
  <si>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</si>
  <si>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</si>
  <si>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</si>
  <si>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</si>
  <si>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</si>
  <si>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</si>
  <si>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</si>
  <si>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</si>
  <si>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</si>
  <si>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</si>
  <si>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</si>
  <si>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</si>
  <si>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</si>
  <si>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</si>
  <si>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</si>
  <si>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</si>
  <si>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</si>
  <si>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</si>
  <si>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</si>
  <si>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</si>
  <si>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</si>
  <si>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</si>
  <si>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</si>
  <si>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</si>
  <si>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</si>
  <si>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</si>
  <si>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</si>
  <si>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</si>
  <si>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</si>
  <si>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</si>
  <si>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</si>
  <si>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</si>
  <si>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</si>
  <si>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</si>
  <si>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</si>
  <si>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</si>
  <si>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</si>
  <si>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</si>
  <si>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</si>
  <si>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</si>
  <si>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</si>
  <si>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</si>
  <si>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</si>
  <si>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</si>
  <si>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</si>
  <si>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</si>
  <si>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</si>
  <si>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</si>
  <si>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</si>
  <si>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</si>
  <si>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</si>
  <si>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</si>
  <si>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</si>
  <si>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</si>
  <si>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</si>
  <si>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</si>
  <si>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</si>
  <si>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</si>
  <si>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</si>
  <si>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</si>
  <si>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</si>
  <si>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</si>
  <si>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</si>
  <si>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</si>
  <si>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</si>
  <si>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</si>
  <si>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</si>
  <si>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</si>
  <si>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</si>
  <si>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</si>
  <si>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</si>
  <si>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</si>
  <si>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</si>
  <si>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</si>
  <si>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</si>
  <si>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</si>
  <si>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</si>
  <si>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</si>
  <si>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</si>
  <si>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</si>
  <si>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</si>
  <si>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</si>
  <si>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</si>
  <si>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</si>
  <si>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</si>
  <si>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</si>
  <si>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</si>
  <si>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</si>
  <si>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</si>
  <si>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</si>
  <si>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</si>
  <si>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</si>
  <si>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</si>
  <si>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</si>
  <si>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</si>
  <si>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</si>
  <si>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</si>
  <si>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</si>
  <si>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</si>
  <si>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</si>
  <si>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</si>
  <si>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</si>
  <si>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</si>
  <si>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</si>
  <si>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</si>
  <si>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</si>
  <si>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</si>
  <si>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</si>
  <si>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</si>
  <si>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</si>
  <si>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</si>
  <si>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</si>
  <si>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</si>
  <si>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</si>
  <si>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</si>
  <si>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</si>
  <si>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</si>
  <si>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</si>
  <si>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</si>
  <si>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</si>
  <si>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</si>
  <si>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</si>
  <si>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</si>
  <si>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</si>
  <si>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</si>
  <si>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</si>
  <si>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</si>
  <si>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</si>
  <si>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</si>
  <si>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</si>
  <si>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</si>
  <si>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</si>
  <si>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</si>
  <si>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</si>
  <si>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</si>
  <si>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</si>
  <si>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</si>
  <si>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</si>
  <si>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</si>
  <si>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</si>
  <si>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</si>
  <si>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</si>
  <si>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</si>
  <si>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</si>
  <si>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</si>
  <si>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</si>
  <si>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</si>
  <si>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</si>
  <si>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</si>
  <si>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</si>
  <si>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</si>
  <si>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</si>
  <si>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</si>
  <si>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</si>
  <si>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</si>
  <si>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</si>
  <si>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</si>
  <si>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</si>
  <si>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</si>
  <si>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</si>
  <si>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</si>
  <si>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</si>
  <si>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</si>
  <si>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</si>
  <si>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</si>
  <si>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</si>
  <si>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</si>
  <si>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</si>
  <si>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</si>
  <si>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</si>
  <si>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</si>
  <si>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</si>
  <si>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</si>
  <si>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</si>
  <si>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</si>
  <si>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</si>
  <si>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</si>
  <si>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</si>
  <si>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</si>
  <si>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</si>
  <si>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</si>
  <si>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</si>
  <si>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</si>
  <si>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</si>
  <si>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</si>
  <si>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</si>
  <si>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</si>
  <si>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</si>
  <si>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</si>
  <si>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</si>
  <si>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</si>
  <si>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</si>
  <si>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</si>
  <si>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</si>
  <si>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</si>
  <si>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</si>
  <si>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</si>
  <si>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</si>
  <si>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</si>
  <si>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</si>
  <si>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</si>
  <si>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</si>
  <si>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</si>
  <si>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</si>
  <si>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</si>
  <si>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</si>
  <si>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</si>
  <si>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</si>
  <si>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</si>
  <si>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</si>
  <si>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</si>
  <si>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</si>
  <si>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</si>
  <si>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</si>
  <si>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</si>
  <si>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</si>
  <si>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</si>
  <si>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</si>
  <si>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</si>
  <si>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</si>
  <si>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</si>
  <si>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</si>
  <si>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</si>
  <si>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</si>
  <si>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</si>
  <si>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</si>
  <si>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</si>
  <si>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</si>
  <si>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</si>
  <si>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</si>
  <si>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</si>
  <si>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</si>
  <si>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</si>
  <si>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</si>
  <si>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</si>
  <si>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</si>
  <si>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</si>
  <si>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</si>
  <si>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</si>
  <si>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</si>
  <si>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</si>
  <si>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</si>
  <si>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</si>
  <si>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</si>
  <si>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</si>
  <si>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</si>
  <si>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</si>
  <si>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</si>
  <si>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</si>
  <si>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</si>
  <si>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</si>
  <si>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</si>
  <si>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</si>
  <si>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</si>
  <si>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</si>
  <si>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</si>
  <si>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</si>
  <si>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</si>
  <si>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</si>
  <si>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</si>
  <si>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</si>
  <si>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</si>
  <si>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</si>
  <si>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</si>
  <si>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</si>
  <si>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</si>
  <si>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</si>
  <si>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</si>
  <si>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</si>
  <si>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</si>
  <si>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</si>
  <si>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</si>
  <si>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</si>
  <si>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</si>
  <si>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</si>
  <si>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</si>
  <si>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</si>
  <si>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</si>
  <si>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</si>
  <si>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</si>
  <si>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</si>
  <si>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</si>
  <si>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</si>
  <si>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</si>
  <si>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</si>
  <si>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</si>
  <si>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</si>
  <si>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</si>
  <si>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</si>
  <si>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</si>
  <si>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</si>
  <si>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</si>
  <si>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</si>
  <si>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</si>
  <si>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</si>
  <si>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</si>
  <si>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</si>
  <si>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</si>
  <si>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</si>
  <si>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</si>
  <si>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</si>
  <si>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</si>
  <si>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</si>
  <si>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</si>
  <si>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</si>
  <si>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</si>
  <si>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</si>
  <si>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</si>
  <si>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</si>
  <si>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</si>
  <si>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</si>
  <si>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</si>
  <si>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</si>
  <si>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</si>
  <si>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</si>
  <si>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</si>
  <si>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</si>
  <si>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</si>
  <si>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</si>
  <si>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</si>
  <si>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</si>
  <si>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</si>
  <si>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</si>
  <si>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</si>
  <si>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</si>
  <si>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</si>
  <si>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</si>
  <si>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</si>
  <si>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</si>
  <si>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</si>
  <si>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</si>
  <si>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</si>
  <si>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</si>
  <si>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</si>
  <si>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</si>
  <si>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</si>
  <si>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</si>
  <si>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</si>
  <si>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</si>
  <si>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</si>
  <si>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</si>
  <si>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</si>
  <si>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</si>
  <si>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</si>
  <si>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</si>
  <si>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</si>
  <si>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</si>
  <si>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</si>
  <si>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</si>
  <si>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</si>
  <si>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</si>
  <si>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</si>
  <si>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</si>
  <si>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</si>
  <si>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</si>
  <si>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</si>
  <si>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</si>
  <si>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</si>
  <si>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</si>
  <si>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</si>
  <si>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</si>
  <si>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</si>
  <si>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</si>
  <si>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</si>
  <si>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</si>
  <si>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</si>
  <si>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</si>
  <si>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</si>
  <si>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</si>
  <si>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</si>
  <si>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</si>
  <si>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</si>
  <si>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</si>
  <si>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</si>
  <si>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</si>
  <si>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</si>
  <si>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</si>
  <si>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</si>
  <si>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</si>
  <si>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</si>
  <si>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</si>
  <si>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</si>
  <si>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</si>
  <si>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</si>
  <si>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</si>
  <si>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</si>
  <si>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</si>
  <si>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</si>
  <si>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</si>
  <si>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</si>
  <si>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</si>
  <si>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</si>
  <si>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</si>
  <si>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</si>
  <si>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</si>
  <si>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</si>
  <si>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</si>
  <si>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</si>
  <si>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</si>
  <si>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</si>
  <si>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</si>
  <si>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</si>
  <si>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</si>
  <si>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</si>
  <si>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</si>
  <si>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</si>
  <si>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</si>
  <si>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</si>
  <si>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</si>
  <si>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</si>
  <si>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</si>
  <si>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</si>
  <si>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</si>
  <si>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</si>
  <si>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</si>
  <si>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</si>
  <si>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</si>
  <si>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</si>
  <si>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</si>
  <si>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</si>
  <si>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</si>
  <si>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</si>
  <si>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</si>
  <si>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</si>
  <si>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</si>
  <si>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</si>
  <si>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</si>
  <si>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</si>
  <si>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</si>
  <si>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</si>
  <si>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</si>
  <si>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</si>
  <si>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</si>
  <si>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</si>
  <si>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</si>
  <si>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</si>
  <si>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</si>
  <si>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</si>
  <si>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</si>
  <si>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</si>
  <si>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</si>
  <si>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</si>
  <si>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</si>
  <si>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</si>
  <si>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</si>
  <si>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</si>
  <si>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</si>
  <si>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</si>
  <si>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</si>
  <si>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</si>
  <si>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</si>
  <si>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</si>
  <si>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</si>
  <si>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</si>
  <si>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</si>
  <si>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</si>
  <si>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</si>
  <si>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</si>
  <si>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</si>
  <si>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</si>
  <si>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</si>
  <si>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</si>
  <si>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</si>
  <si>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</si>
  <si>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</si>
  <si>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</si>
  <si>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</si>
  <si>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</si>
  <si>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</si>
  <si>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</si>
  <si>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</si>
  <si>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</si>
  <si>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</si>
  <si>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</si>
  <si>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</si>
  <si>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</si>
  <si>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</si>
  <si>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</si>
  <si>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</si>
  <si>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</si>
  <si>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</si>
  <si>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</si>
  <si>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</si>
  <si>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</si>
  <si>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</si>
  <si>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</si>
  <si>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</si>
  <si>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</si>
  <si>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</si>
  <si>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</si>
  <si>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</si>
  <si>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</si>
  <si>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</si>
  <si>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</si>
  <si>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</si>
  <si>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</si>
  <si>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</si>
  <si>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</si>
  <si>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</si>
  <si>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</si>
  <si>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</si>
  <si>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</si>
  <si>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</si>
  <si>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</si>
  <si>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</si>
  <si>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</si>
  <si>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</si>
  <si>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</si>
  <si>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</si>
  <si>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</si>
  <si>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</si>
  <si>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</si>
  <si>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</si>
  <si>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</si>
  <si>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</si>
  <si>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</si>
  <si>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</si>
  <si>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</si>
  <si>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</si>
  <si>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</si>
  <si>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</si>
  <si>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</si>
  <si>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</si>
  <si>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</si>
  <si>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</si>
  <si>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</si>
  <si>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</si>
  <si>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</si>
  <si>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</si>
  <si>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</si>
  <si>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</si>
  <si>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</si>
  <si>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</si>
  <si>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</si>
  <si>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</si>
  <si>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</si>
  <si>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</si>
  <si>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</si>
  <si>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</si>
  <si>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</si>
  <si>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</si>
  <si>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</si>
  <si>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</si>
  <si>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</si>
  <si>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</si>
  <si>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</si>
  <si>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</si>
  <si>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</si>
  <si>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</si>
  <si>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</si>
  <si>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</si>
  <si>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</si>
  <si>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</si>
  <si>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</si>
  <si>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</si>
  <si>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</si>
  <si>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</si>
  <si>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</si>
  <si>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</si>
  <si>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</si>
  <si>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</si>
  <si>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</si>
  <si>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</si>
  <si>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</si>
  <si>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</si>
  <si>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</si>
  <si>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</si>
  <si>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</si>
  <si>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</si>
  <si>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</si>
  <si>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</si>
  <si>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</si>
  <si>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</si>
  <si>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</si>
  <si>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</si>
  <si>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</si>
  <si>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</si>
  <si>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</si>
  <si>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</si>
  <si>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</si>
  <si>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</si>
  <si>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</si>
  <si>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</si>
  <si>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</si>
  <si>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</si>
  <si>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</si>
  <si>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</si>
  <si>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</si>
  <si>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</si>
  <si>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</si>
  <si>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</si>
  <si>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</si>
  <si>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</si>
  <si>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</si>
  <si>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</si>
  <si>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</si>
  <si>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</si>
  <si>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</si>
  <si>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</si>
  <si>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</si>
  <si>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</si>
  <si>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</si>
  <si>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</si>
  <si>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</si>
  <si>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</si>
  <si>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</si>
  <si>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</si>
  <si>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</si>
  <si>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</si>
  <si>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</si>
  <si>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</si>
  <si>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</si>
  <si>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</si>
  <si>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</si>
  <si>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</si>
  <si>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</si>
  <si>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</si>
  <si>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</si>
  <si>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</si>
  <si>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</si>
  <si>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</si>
  <si>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</si>
  <si>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</si>
  <si>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</si>
  <si>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</si>
  <si>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</si>
  <si>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</si>
  <si>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</si>
  <si>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</si>
  <si>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</si>
  <si>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</si>
  <si>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</si>
  <si>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</si>
  <si>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</si>
  <si>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</si>
  <si>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</si>
  <si>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</si>
  <si>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</si>
  <si>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</si>
  <si>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</si>
  <si>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</si>
  <si>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</si>
  <si>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</si>
  <si>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</si>
  <si>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</si>
  <si>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</si>
  <si>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</si>
  <si>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</si>
  <si>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</si>
  <si>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</si>
  <si>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</si>
  <si>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</si>
  <si>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</si>
  <si>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</si>
  <si>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</si>
  <si>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</si>
  <si>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</si>
  <si>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</si>
  <si>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</si>
  <si>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</si>
  <si>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</si>
  <si>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</si>
  <si>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</si>
  <si>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</si>
  <si>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</si>
  <si>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</si>
  <si>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</si>
  <si>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</si>
  <si>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</si>
  <si>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</si>
  <si>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</si>
  <si>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</si>
  <si>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</si>
  <si>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</si>
  <si>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</si>
  <si>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</si>
  <si>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</si>
  <si>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</si>
  <si>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</si>
  <si>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</si>
  <si>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</si>
  <si>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</si>
  <si>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</si>
  <si>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</si>
  <si>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</si>
  <si>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</si>
  <si>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</si>
  <si>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</si>
  <si>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</si>
  <si>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</si>
  <si>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</si>
  <si>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</si>
  <si>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</si>
  <si>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</si>
  <si>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</si>
  <si>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</si>
  <si>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</si>
  <si>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</si>
  <si>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</si>
  <si>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</si>
  <si>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</si>
  <si>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</si>
  <si>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</si>
  <si>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</si>
  <si>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</si>
  <si>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</si>
  <si>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</si>
  <si>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</si>
  <si>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</si>
  <si>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</si>
  <si>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</si>
  <si>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</si>
  <si>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</si>
  <si>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</si>
  <si>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</si>
  <si>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</si>
  <si>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</si>
  <si>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</si>
  <si>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</si>
  <si>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</si>
  <si>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</si>
  <si>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</si>
  <si>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</si>
  <si>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</si>
  <si>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</si>
  <si>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</si>
  <si>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</si>
  <si>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</si>
  <si>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</si>
  <si>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</si>
  <si>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</si>
  <si>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</si>
  <si>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</si>
  <si>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</si>
  <si>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</si>
  <si>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</si>
  <si>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</si>
  <si>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</si>
  <si>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</si>
  <si>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</si>
  <si>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</si>
  <si>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</si>
  <si>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</si>
  <si>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</si>
  <si>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</si>
  <si>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</si>
  <si>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</si>
  <si>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</si>
  <si>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</si>
  <si>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</si>
  <si>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</si>
  <si>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</si>
  <si>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</si>
  <si>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</si>
  <si>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</si>
  <si>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</si>
  <si>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</si>
  <si>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</si>
  <si>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</si>
  <si>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</si>
  <si>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</si>
  <si>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</si>
  <si>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</si>
  <si>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</si>
  <si>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</si>
  <si>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</si>
  <si>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</si>
  <si>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</si>
  <si>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</si>
  <si>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</si>
  <si>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</si>
  <si>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</si>
  <si>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</si>
  <si>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</si>
  <si>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</si>
  <si>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</si>
  <si>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</si>
  <si>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</si>
  <si>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</si>
  <si>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</si>
  <si>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</si>
  <si>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</si>
  <si>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</si>
  <si>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</si>
  <si>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</si>
  <si>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</si>
  <si>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</si>
  <si>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</si>
  <si>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</si>
  <si>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</si>
  <si>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</si>
  <si>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</si>
  <si>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</si>
  <si>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</si>
  <si>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</si>
  <si>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</si>
  <si>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</si>
  <si>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</si>
  <si>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</si>
  <si>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</si>
  <si>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</si>
  <si>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</si>
  <si>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</si>
  <si>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</si>
  <si>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</si>
  <si>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</si>
  <si>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</si>
  <si>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</si>
  <si>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</si>
  <si>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</si>
  <si>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</si>
  <si>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</si>
  <si>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</si>
  <si>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</si>
  <si>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</si>
  <si>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</si>
  <si>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</si>
  <si>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</si>
  <si>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</si>
  <si>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</si>
  <si>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</si>
  <si>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</si>
  <si>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</si>
  <si>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</si>
  <si>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</si>
  <si>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</si>
  <si>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</si>
  <si>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</si>
  <si>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</si>
  <si>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</si>
  <si>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</si>
  <si>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</si>
  <si>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</si>
  <si>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</si>
  <si>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</si>
  <si>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</si>
  <si>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</si>
  <si>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</si>
  <si>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</si>
  <si>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</si>
  <si>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</si>
  <si>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</si>
  <si>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</si>
  <si>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</si>
  <si>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</si>
  <si>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</si>
  <si>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</si>
  <si>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</si>
  <si>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</si>
  <si>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</si>
  <si>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</si>
  <si>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</si>
  <si>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</si>
  <si>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</si>
  <si>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</si>
  <si>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</si>
  <si>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</si>
  <si>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</si>
  <si>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</si>
  <si>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</si>
  <si>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</si>
  <si>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</si>
  <si>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</si>
  <si>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</si>
  <si>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</si>
  <si>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</si>
  <si>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</si>
  <si>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</si>
  <si>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</si>
  <si>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</si>
  <si>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</si>
  <si>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</si>
  <si>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</si>
  <si>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</si>
  <si>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</si>
  <si>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</si>
  <si>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</si>
  <si>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</si>
  <si>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</si>
  <si>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</si>
  <si>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</si>
  <si>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</si>
  <si>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</si>
  <si>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</si>
  <si>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</si>
  <si>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</si>
  <si>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</si>
  <si>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</si>
  <si>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</si>
  <si>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</si>
  <si>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</si>
  <si>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</si>
  <si>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</si>
  <si>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</si>
  <si>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</si>
  <si>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</si>
  <si>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</si>
  <si>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</si>
  <si>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</si>
  <si>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</si>
  <si>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</si>
  <si>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</si>
  <si>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</si>
  <si>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</si>
  <si>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</si>
  <si>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</si>
  <si>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</si>
  <si>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</si>
  <si>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</si>
  <si>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</si>
  <si>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</si>
  <si>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</si>
  <si>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</si>
  <si>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</si>
  <si>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</si>
  <si>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</si>
  <si>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</si>
  <si>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</si>
  <si>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</si>
  <si>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</si>
  <si>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</si>
  <si>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</si>
  <si>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</si>
  <si>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</si>
  <si>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</si>
  <si>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</si>
  <si>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</si>
  <si>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</si>
  <si>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</si>
  <si>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</si>
  <si>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</si>
  <si>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</si>
  <si>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</si>
  <si>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</si>
  <si>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</si>
  <si>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</si>
  <si>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</si>
  <si>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</si>
  <si>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</si>
  <si>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</si>
  <si>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</si>
  <si>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</si>
  <si>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</si>
  <si>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</si>
  <si>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</si>
  <si>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</si>
  <si>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</si>
  <si>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</si>
  <si>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</si>
  <si>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</si>
  <si>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</si>
  <si>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</si>
  <si>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</si>
  <si>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</si>
  <si>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</si>
  <si>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</si>
  <si>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</si>
  <si>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</si>
  <si>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</si>
  <si>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</si>
  <si>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</si>
  <si>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</si>
  <si>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</si>
  <si>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</si>
  <si>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</si>
  <si>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</si>
  <si>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</si>
  <si>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</si>
  <si>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</si>
  <si>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</si>
  <si>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</si>
  <si>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</si>
  <si>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</si>
  <si>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</si>
  <si>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</si>
  <si>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</si>
  <si>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</si>
  <si>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</si>
  <si>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</si>
  <si>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</si>
  <si>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</si>
  <si>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</si>
  <si>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</si>
  <si>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</si>
  <si>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</si>
  <si>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</si>
  <si>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</si>
  <si>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</si>
  <si>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</si>
  <si>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</si>
  <si>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</si>
  <si>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</si>
  <si>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</si>
  <si>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</si>
  <si>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</si>
  <si>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</si>
  <si>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</si>
  <si>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</si>
  <si>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</si>
  <si>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</si>
  <si>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</si>
  <si>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</si>
  <si>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</si>
  <si>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</si>
  <si>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</si>
  <si>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</si>
  <si>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</si>
  <si>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</si>
  <si>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</si>
  <si>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</si>
  <si>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</si>
  <si>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</si>
  <si>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</si>
  <si>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</si>
  <si>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</si>
  <si>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</si>
  <si>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</si>
  <si>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</si>
  <si>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</si>
  <si>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</si>
  <si>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</si>
  <si>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</si>
  <si>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</si>
  <si>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</si>
  <si>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</si>
  <si>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</si>
  <si>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</si>
  <si>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</si>
  <si>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</si>
  <si>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</si>
  <si>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</si>
  <si>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</si>
  <si>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</si>
  <si>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</si>
  <si>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</si>
  <si>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</si>
  <si>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</si>
  <si>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</si>
  <si>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</si>
  <si>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</si>
  <si>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</si>
  <si>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</si>
  <si>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</si>
  <si>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</si>
  <si>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</si>
  <si>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</si>
  <si>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</si>
  <si>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</si>
  <si>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</si>
  <si>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</si>
  <si>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</si>
  <si>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</si>
  <si>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</si>
  <si>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</si>
  <si>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</si>
  <si>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</si>
  <si>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</si>
  <si>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</si>
  <si>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</si>
  <si>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</si>
  <si>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</si>
  <si>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</si>
  <si>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</si>
  <si>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</si>
  <si>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</si>
  <si>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</si>
  <si>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</si>
  <si>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</si>
  <si>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</si>
  <si>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</si>
  <si>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</si>
  <si>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</si>
  <si>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</si>
  <si>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</si>
  <si>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</si>
  <si>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</si>
  <si>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</si>
  <si>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</si>
  <si>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</si>
  <si>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</si>
  <si>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</si>
  <si>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</si>
  <si>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</si>
  <si>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</si>
  <si>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</si>
  <si>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</si>
  <si>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</si>
  <si>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</si>
  <si>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</si>
  <si>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</si>
  <si>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</si>
  <si>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</si>
  <si>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</si>
  <si>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</si>
  <si>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</si>
  <si>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</si>
  <si>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</si>
  <si>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</si>
  <si>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</si>
  <si>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</si>
  <si>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</si>
  <si>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</si>
  <si>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</si>
  <si>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</si>
  <si>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</si>
  <si>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</si>
  <si>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</si>
  <si>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</si>
  <si>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</si>
  <si>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</si>
  <si>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</si>
  <si>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</si>
  <si>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</si>
  <si>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</si>
  <si>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</si>
  <si>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</si>
  <si>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</si>
  <si>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</si>
  <si>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</si>
  <si>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</si>
  <si>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</si>
  <si>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</si>
  <si>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</si>
  <si>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</si>
  <si>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</si>
  <si>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</si>
  <si>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</si>
  <si>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</si>
  <si>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</si>
  <si>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</si>
  <si>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</si>
  <si>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</si>
  <si>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</si>
  <si>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</si>
  <si>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</si>
  <si>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</si>
  <si>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</si>
  <si>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</si>
  <si>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</si>
  <si>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</si>
  <si>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</si>
  <si>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</si>
  <si>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</si>
  <si>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</si>
  <si>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</si>
  <si>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</si>
  <si>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</si>
  <si>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</si>
  <si>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</si>
  <si>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</si>
  <si>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</si>
  <si>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</si>
  <si>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</si>
  <si>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</si>
  <si>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</si>
  <si>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</si>
  <si>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</si>
  <si>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</si>
  <si>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</si>
  <si>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</si>
  <si>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</si>
  <si>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</si>
  <si>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</si>
  <si>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</si>
  <si>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</si>
  <si>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</si>
  <si>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</si>
  <si>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</si>
  <si>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</si>
  <si>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</si>
  <si>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</si>
  <si>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</si>
  <si>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</si>
  <si>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</si>
  <si>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</si>
  <si>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</si>
  <si>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</si>
  <si>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</si>
  <si>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</si>
  <si>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</si>
  <si>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</si>
  <si>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</si>
  <si>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</si>
  <si>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</si>
  <si>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</si>
  <si>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</si>
  <si>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</si>
  <si>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</si>
  <si>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</si>
  <si>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</si>
  <si>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</si>
  <si>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</si>
  <si>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</si>
  <si>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</si>
  <si>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</si>
  <si>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</si>
  <si>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</si>
  <si>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</si>
  <si>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</si>
  <si>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</si>
  <si>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</si>
  <si>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</si>
  <si>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</si>
  <si>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</si>
  <si>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</si>
  <si>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</si>
  <si>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</si>
  <si>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</si>
  <si>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</si>
  <si>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</si>
  <si>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</si>
  <si>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</si>
  <si>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</si>
  <si>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</si>
  <si>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</si>
  <si>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</si>
  <si>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</si>
  <si>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</si>
  <si>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</si>
  <si>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</si>
  <si>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</si>
  <si>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</si>
  <si>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</si>
  <si>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</si>
  <si>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</si>
  <si>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</si>
  <si>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</si>
  <si>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</si>
  <si>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</si>
  <si>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</si>
  <si>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</si>
  <si>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</si>
  <si>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</si>
  <si>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</si>
  <si>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</si>
  <si>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</si>
  <si>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</si>
  <si>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</si>
  <si>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</si>
  <si>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</si>
  <si>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</si>
  <si>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</si>
  <si>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</si>
  <si>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</si>
  <si>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</si>
  <si>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</si>
  <si>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</si>
  <si>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</si>
  <si>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</si>
  <si>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</si>
  <si>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</si>
  <si>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</si>
  <si>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</si>
  <si>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</si>
  <si>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</si>
  <si>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</si>
  <si>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</si>
  <si>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</si>
  <si>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</si>
  <si>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</si>
  <si>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</si>
  <si>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</si>
  <si>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</si>
  <si>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</si>
  <si>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</si>
  <si>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</si>
  <si>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</si>
  <si>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</si>
  <si>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</si>
  <si>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</si>
  <si>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</si>
  <si>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</si>
  <si>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</si>
  <si>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</si>
  <si>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</si>
  <si>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</si>
  <si>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</si>
  <si>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</si>
  <si>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</si>
  <si>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</si>
  <si>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</si>
  <si>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</si>
  <si>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</si>
  <si>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</si>
  <si>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</si>
  <si>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</si>
  <si>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</si>
  <si>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</si>
  <si>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</si>
  <si>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</si>
  <si>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</si>
  <si>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</si>
  <si>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</si>
  <si>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</si>
  <si>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</si>
  <si>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</si>
  <si>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</si>
  <si>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</si>
  <si>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</si>
  <si>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</si>
  <si>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</si>
  <si>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</si>
  <si>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</si>
  <si>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</si>
  <si>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</si>
  <si>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</si>
  <si>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</si>
  <si>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</si>
  <si>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</si>
  <si>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</si>
  <si>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</si>
  <si>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</si>
  <si>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</si>
  <si>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</si>
  <si>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</si>
  <si>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</si>
  <si>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</si>
  <si>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</si>
  <si>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</si>
  <si>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</si>
  <si>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</si>
  <si>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</si>
  <si>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</si>
  <si>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</si>
  <si>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</si>
  <si>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</si>
  <si>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</si>
  <si>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</si>
  <si>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</si>
  <si>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</si>
  <si>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</si>
  <si>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</si>
  <si>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</si>
  <si>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</si>
  <si>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</si>
  <si>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</si>
  <si>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</si>
  <si>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</si>
  <si>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</si>
  <si>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</si>
  <si>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</si>
  <si>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</si>
  <si>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</si>
  <si>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</si>
  <si>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</si>
  <si>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</si>
  <si>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</si>
  <si>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</si>
  <si>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</si>
  <si>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</si>
  <si>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</si>
  <si>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</si>
  <si>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</si>
  <si>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</si>
  <si>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</si>
  <si>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</si>
  <si>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</si>
  <si>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</si>
  <si>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</si>
  <si>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</si>
  <si>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</si>
  <si>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</si>
  <si>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</si>
  <si>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</si>
  <si>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</si>
  <si>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</si>
  <si>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</si>
  <si>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</si>
  <si>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</si>
  <si>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</si>
  <si>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</si>
  <si>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</si>
  <si>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</si>
  <si>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</si>
  <si>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</si>
  <si>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</si>
  <si>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</si>
  <si>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</si>
  <si>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</si>
  <si>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</si>
  <si>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</si>
  <si>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</si>
  <si>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</si>
  <si>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</si>
  <si>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</si>
  <si>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</si>
  <si>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</si>
  <si>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</si>
  <si>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</si>
  <si>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</si>
  <si>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</si>
  <si>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</si>
  <si>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</si>
  <si>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</si>
  <si>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</si>
  <si>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</si>
  <si>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</si>
  <si>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</si>
  <si>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</si>
  <si>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</si>
  <si>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</si>
  <si>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</si>
  <si>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</si>
  <si>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</si>
  <si>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</si>
  <si>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</si>
  <si>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</si>
  <si>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</si>
  <si>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</si>
  <si>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</si>
  <si>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</si>
  <si>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</si>
  <si>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</si>
  <si>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</si>
  <si>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</si>
  <si>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</si>
  <si>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</si>
  <si>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</si>
  <si>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</si>
  <si>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</si>
  <si>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</si>
  <si>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</si>
  <si>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</si>
  <si>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</si>
  <si>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</si>
  <si>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</si>
  <si>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</si>
  <si>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</si>
  <si>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</si>
  <si>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</si>
  <si>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</si>
  <si>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</si>
  <si>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</si>
  <si>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</si>
  <si>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</si>
  <si>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</si>
  <si>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</si>
  <si>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</si>
  <si>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</si>
  <si>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</si>
  <si>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</si>
  <si>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</si>
  <si>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</si>
  <si>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</si>
  <si>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</si>
  <si>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</si>
  <si>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</si>
  <si>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</si>
  <si>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</si>
  <si>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</si>
  <si>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</si>
  <si>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</si>
  <si>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</si>
  <si>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</si>
  <si>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</si>
  <si>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</si>
  <si>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</si>
  <si>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</si>
  <si>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</si>
  <si>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</si>
  <si>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</si>
  <si>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</si>
  <si>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</si>
  <si>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</si>
  <si>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</si>
  <si>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</si>
  <si>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</si>
  <si>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</si>
  <si>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</si>
  <si>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</si>
  <si>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</si>
  <si>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</si>
  <si>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</si>
  <si>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</si>
  <si>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</si>
  <si>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</si>
  <si>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</si>
  <si>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</si>
  <si>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</si>
  <si>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</si>
  <si>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</si>
  <si>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</si>
  <si>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</si>
  <si>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</si>
  <si>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</si>
  <si>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</si>
  <si>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</si>
  <si>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</si>
  <si>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</si>
  <si>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</si>
  <si>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</si>
  <si>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</si>
  <si>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</si>
  <si>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</si>
  <si>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</si>
  <si>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</si>
  <si>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</si>
  <si>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</si>
  <si>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</si>
  <si>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</si>
  <si>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</si>
  <si>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</si>
  <si>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</si>
  <si>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</si>
  <si>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</si>
  <si>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</si>
  <si>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</si>
  <si>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</si>
  <si>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</si>
  <si>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</si>
  <si>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</si>
  <si>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</si>
  <si>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</si>
  <si>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</si>
  <si>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</si>
  <si>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</si>
  <si>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</si>
  <si>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</si>
  <si>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</si>
  <si>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</si>
  <si>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</si>
  <si>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</si>
  <si>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</si>
  <si>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</si>
  <si>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</si>
  <si>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</si>
  <si>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</si>
  <si>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</si>
  <si>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</si>
  <si>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</si>
  <si>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</si>
  <si>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</si>
  <si>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</si>
  <si>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</si>
  <si>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</si>
  <si>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</si>
  <si>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</si>
  <si>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</si>
  <si>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</si>
  <si>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</si>
  <si>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</si>
  <si>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</si>
  <si>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</si>
  <si>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</si>
  <si>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</si>
  <si>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</si>
  <si>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</si>
  <si>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</si>
  <si>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</si>
  <si>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</si>
  <si>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</si>
  <si>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</si>
  <si>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</si>
  <si>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</si>
  <si>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</si>
  <si>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</si>
  <si>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</si>
  <si>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</si>
  <si>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</si>
  <si>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</si>
  <si>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</si>
  <si>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</si>
  <si>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</si>
  <si>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</si>
  <si>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</si>
  <si>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</si>
  <si>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</si>
  <si>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</si>
  <si>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</si>
  <si>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</si>
  <si>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</si>
  <si>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</si>
  <si>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</si>
  <si>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</si>
  <si>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</si>
  <si>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</si>
  <si>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</si>
  <si>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</si>
  <si>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</si>
  <si>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</si>
  <si>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</si>
  <si>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</si>
  <si>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</si>
  <si>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</si>
  <si>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</si>
  <si>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</si>
  <si>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</si>
  <si>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</si>
  <si>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</si>
  <si>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</si>
  <si>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</si>
  <si>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</si>
  <si>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</si>
  <si>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</si>
  <si>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</si>
  <si>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</si>
  <si>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</si>
  <si>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</si>
  <si>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</si>
  <si>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</si>
  <si>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</si>
  <si>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</si>
  <si>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</si>
  <si>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</si>
  <si>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</si>
  <si>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</si>
  <si>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</si>
  <si>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</si>
  <si>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</si>
  <si>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</si>
  <si>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</si>
  <si>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</si>
  <si>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</si>
  <si>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</si>
  <si>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</si>
  <si>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</si>
  <si>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</si>
  <si>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</si>
  <si>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</si>
  <si>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</si>
  <si>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</si>
  <si>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</si>
  <si>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</si>
  <si>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</si>
  <si>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</si>
  <si>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</si>
  <si>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</si>
  <si>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</si>
  <si>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</si>
  <si>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</si>
  <si>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</si>
  <si>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</si>
  <si>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</si>
  <si>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</si>
  <si>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</si>
  <si>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</si>
  <si>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</si>
  <si>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</si>
  <si>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</si>
  <si>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</si>
  <si>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</si>
  <si>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</si>
  <si>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</si>
  <si>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</si>
  <si>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</si>
  <si>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</si>
  <si>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</si>
  <si>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</si>
  <si>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</si>
  <si>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</si>
  <si>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</si>
  <si>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</si>
  <si>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</si>
  <si>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</si>
  <si>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</si>
  <si>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</si>
  <si>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</si>
  <si>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</si>
  <si>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</si>
  <si>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</si>
  <si>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</si>
  <si>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</si>
  <si>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</si>
  <si>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</si>
  <si>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</si>
  <si>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</si>
  <si>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</si>
  <si>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</si>
  <si>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</si>
  <si>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</si>
  <si>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</si>
  <si>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</si>
  <si>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</si>
  <si>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</si>
  <si>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</si>
  <si>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</si>
  <si>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</si>
  <si>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</si>
  <si>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</si>
  <si>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</si>
  <si>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</si>
  <si>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</si>
  <si>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</si>
  <si>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</si>
  <si>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</si>
  <si>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</si>
  <si>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</si>
  <si>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</si>
  <si>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</si>
  <si>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</si>
  <si>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</si>
  <si>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</si>
  <si>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</si>
  <si>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</si>
  <si>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</si>
  <si>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</si>
  <si>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</si>
  <si>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</si>
  <si>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</si>
  <si>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</si>
  <si>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</si>
  <si>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</si>
  <si>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</si>
  <si>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</si>
  <si>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</si>
  <si>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</si>
  <si>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</si>
  <si>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</si>
  <si>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</si>
  <si>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</si>
  <si>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</si>
  <si>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</si>
  <si>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</si>
  <si>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</si>
  <si>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</si>
  <si>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</si>
  <si>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</si>
  <si>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</si>
  <si>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</si>
  <si>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</si>
  <si>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</si>
  <si>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</si>
  <si>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</si>
  <si>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</si>
  <si>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</si>
  <si>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</si>
  <si>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</si>
  <si>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</si>
  <si>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</si>
  <si>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</si>
  <si>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</si>
  <si>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</si>
  <si>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</si>
  <si>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</si>
  <si>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</si>
  <si>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</si>
  <si>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</si>
  <si>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</si>
  <si>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</si>
  <si>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</si>
  <si>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</si>
  <si>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</si>
  <si>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</si>
  <si>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</si>
  <si>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</si>
  <si>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</si>
  <si>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</si>
  <si>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</si>
  <si>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</si>
  <si>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</si>
  <si>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</si>
  <si>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</si>
  <si>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</si>
  <si>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</si>
  <si>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</si>
  <si>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</si>
  <si>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</si>
  <si>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</si>
  <si>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</si>
  <si>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</si>
  <si>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</si>
  <si>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</si>
  <si>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</si>
  <si>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</si>
  <si>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</si>
  <si>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</si>
  <si>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</si>
  <si>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</si>
  <si>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</si>
  <si>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</si>
  <si>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</si>
  <si>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</si>
  <si>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</si>
  <si>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</si>
  <si>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</si>
  <si>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</si>
  <si>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</si>
  <si>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</si>
  <si>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</si>
  <si>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</si>
  <si>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</si>
  <si>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</si>
  <si>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</si>
  <si>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</si>
  <si>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</si>
  <si>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</si>
  <si>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</si>
  <si>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</si>
  <si>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</si>
  <si>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</si>
  <si>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</si>
  <si>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</si>
  <si>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</si>
  <si>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</si>
  <si>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</si>
  <si>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</si>
  <si>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</si>
  <si>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</si>
  <si>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</si>
  <si>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</si>
  <si>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</si>
  <si>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</si>
  <si>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</si>
  <si>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</si>
  <si>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</si>
  <si>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</si>
  <si>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</si>
  <si>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</si>
  <si>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</si>
  <si>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</si>
  <si>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</si>
  <si>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</si>
  <si>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</si>
  <si>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</si>
  <si>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</si>
  <si>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</si>
  <si>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</si>
  <si>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</si>
  <si>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</si>
  <si>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</si>
  <si>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</si>
  <si>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</si>
  <si>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</si>
  <si>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</si>
  <si>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</si>
  <si>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</si>
  <si>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</si>
  <si>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</si>
  <si>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</si>
  <si>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</si>
  <si>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</si>
  <si>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</si>
  <si>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</si>
  <si>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</si>
  <si>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</si>
  <si>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</si>
  <si>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</si>
  <si>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</si>
  <si>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</si>
  <si>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</si>
  <si>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</si>
  <si>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</si>
  <si>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</si>
  <si>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</si>
  <si>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</si>
  <si>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</si>
  <si>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</si>
  <si>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</si>
  <si>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</si>
  <si>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</si>
  <si>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</si>
  <si>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</si>
  <si>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</si>
  <si>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</si>
  <si>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</si>
  <si>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</si>
  <si>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</si>
  <si>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</si>
  <si>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</si>
  <si>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</si>
  <si>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</si>
  <si>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</si>
  <si>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</si>
  <si>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</si>
  <si>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</si>
  <si>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</si>
  <si>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</si>
  <si>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</si>
  <si>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</si>
  <si>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</si>
  <si>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</si>
  <si>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</si>
  <si>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</si>
  <si>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</si>
  <si>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</si>
  <si>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</si>
  <si>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</si>
  <si>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</si>
  <si>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</si>
  <si>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</si>
  <si>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</si>
  <si>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</si>
  <si>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</si>
  <si>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</si>
  <si>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</si>
  <si>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</si>
  <si>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</si>
  <si>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</si>
  <si>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</si>
  <si>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</si>
  <si>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</si>
  <si>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</si>
  <si>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</si>
  <si>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</si>
  <si>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</si>
  <si>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</si>
  <si>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</si>
  <si>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</si>
  <si>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</si>
  <si>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</si>
  <si>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</si>
  <si>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</si>
  <si>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</si>
  <si>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</si>
  <si>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</si>
  <si>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</si>
  <si>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</si>
  <si>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</si>
  <si>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</si>
  <si>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</si>
  <si>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</si>
  <si>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</si>
  <si>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</si>
  <si>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</si>
  <si>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</si>
  <si>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</si>
  <si>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</si>
  <si>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</si>
  <si>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</si>
  <si>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</si>
  <si>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</si>
  <si>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</si>
  <si>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</si>
  <si>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</si>
  <si>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</si>
  <si>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</si>
  <si>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</si>
  <si>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</si>
  <si>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</si>
  <si>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</si>
  <si>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</si>
  <si>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</si>
  <si>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</si>
  <si>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</si>
  <si>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</si>
  <si>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</si>
  <si>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</si>
  <si>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</si>
  <si>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</si>
  <si>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</si>
  <si>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</si>
  <si>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</si>
  <si>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</si>
  <si>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</si>
  <si>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</si>
  <si>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</si>
  <si>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</si>
  <si>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</si>
  <si>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</si>
  <si>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</si>
  <si>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</si>
  <si>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</si>
  <si>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</si>
  <si>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</si>
  <si>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</si>
  <si>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</si>
  <si>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</si>
  <si>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</si>
  <si>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</si>
  <si>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</si>
  <si>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</si>
  <si>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</si>
  <si>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</si>
  <si>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</si>
  <si>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</si>
  <si>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</si>
  <si>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</si>
  <si>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</si>
  <si>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</si>
  <si>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</si>
  <si>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</si>
  <si>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</si>
  <si>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</si>
  <si>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</si>
  <si>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</si>
  <si>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</si>
  <si>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</si>
  <si>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</si>
  <si>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</si>
  <si>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</si>
  <si>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</si>
  <si>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</si>
  <si>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</si>
  <si>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</si>
  <si>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</si>
  <si>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</si>
  <si>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</si>
  <si>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</si>
  <si>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</si>
  <si>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</si>
  <si>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</si>
  <si>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</si>
  <si>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</si>
  <si>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</si>
  <si>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</si>
  <si>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</si>
  <si>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</si>
  <si>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</si>
  <si>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</si>
  <si>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</si>
  <si>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</si>
  <si>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</si>
  <si>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</si>
  <si>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</si>
  <si>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</si>
  <si>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</si>
  <si>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</si>
  <si>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</si>
  <si>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</si>
  <si>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</si>
  <si>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</si>
  <si>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</si>
  <si>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</si>
  <si>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</si>
  <si>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</si>
  <si>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</si>
  <si>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</si>
  <si>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</si>
  <si>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</si>
  <si>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</si>
  <si>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</si>
  <si>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</si>
  <si>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</si>
  <si>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</si>
  <si>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</si>
  <si>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</si>
  <si>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</si>
  <si>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</si>
  <si>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</si>
  <si>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</si>
  <si>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</si>
  <si>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</si>
  <si>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</si>
  <si>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</si>
  <si>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</si>
  <si>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</si>
  <si>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</si>
  <si>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</si>
  <si>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</si>
  <si>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</si>
  <si>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</si>
  <si>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</si>
  <si>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</si>
  <si>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</si>
  <si>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</si>
  <si>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</si>
  <si>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</si>
  <si>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</si>
  <si>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</si>
  <si>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</si>
  <si>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</si>
  <si>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</si>
  <si>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</si>
  <si>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</si>
  <si>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</si>
  <si>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</si>
  <si>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</si>
  <si>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</si>
  <si>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</si>
  <si>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</si>
  <si>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</si>
  <si>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</si>
  <si>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</si>
  <si>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</si>
  <si>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</si>
  <si>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</si>
  <si>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</si>
  <si>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</si>
  <si>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</si>
  <si>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</si>
  <si>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</si>
  <si>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</si>
  <si>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</si>
  <si>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</si>
  <si>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</si>
  <si>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</si>
  <si>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</si>
  <si>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</si>
  <si>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</si>
  <si>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</si>
  <si>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</si>
  <si>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</si>
  <si>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</si>
  <si>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</si>
  <si>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</si>
  <si>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</si>
  <si>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</si>
  <si>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</si>
  <si>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</si>
  <si>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</si>
  <si>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</si>
  <si>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</si>
  <si>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</si>
  <si>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</si>
  <si>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</si>
  <si>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</si>
  <si>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</si>
  <si>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</si>
  <si>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</si>
  <si>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</si>
  <si>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</si>
  <si>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</si>
  <si>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</si>
  <si>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</si>
  <si>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</si>
  <si>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</si>
  <si>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</si>
  <si>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</si>
  <si>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</si>
  <si>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</si>
  <si>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</si>
  <si>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</si>
  <si>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</si>
  <si>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</si>
  <si>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</si>
  <si>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</si>
  <si>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</si>
  <si>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</si>
  <si>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</si>
  <si>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</si>
  <si>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</si>
  <si>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</si>
  <si>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</si>
  <si>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</si>
  <si>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</si>
  <si>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</si>
  <si>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</si>
  <si>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</si>
  <si>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</si>
  <si>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</si>
  <si>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</si>
  <si>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</si>
  <si>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</si>
  <si>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</si>
  <si>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</si>
  <si>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</si>
  <si>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</si>
  <si>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</si>
  <si>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</si>
  <si>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</si>
  <si>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</si>
  <si>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</si>
  <si>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</si>
  <si>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</si>
  <si>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</si>
  <si>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</si>
  <si>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</si>
  <si>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</si>
  <si>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</si>
  <si>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</si>
  <si>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</si>
  <si>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</si>
  <si>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</si>
  <si>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</si>
  <si>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</si>
  <si>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</si>
  <si>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</si>
  <si>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</si>
  <si>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</si>
  <si>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</si>
  <si>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</si>
  <si>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</si>
  <si>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</si>
  <si>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</si>
  <si>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</si>
  <si>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</si>
  <si>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</si>
  <si>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</si>
  <si>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</si>
  <si>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</si>
  <si>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</si>
  <si>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</si>
  <si>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</si>
  <si>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</si>
  <si>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</si>
  <si>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</si>
  <si>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</si>
  <si>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</si>
  <si>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</si>
  <si>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</si>
  <si>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</si>
  <si>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</si>
  <si>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</si>
  <si>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</si>
  <si>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</si>
  <si>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</si>
  <si>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</si>
  <si>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</si>
  <si>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</si>
  <si>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</si>
  <si>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</si>
  <si>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</si>
  <si>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</si>
  <si>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</si>
  <si>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</si>
  <si>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</si>
  <si>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</si>
  <si>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</si>
  <si>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</si>
  <si>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</si>
  <si>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</si>
  <si>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</si>
  <si>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</si>
  <si>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</si>
  <si>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</si>
  <si>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</si>
  <si>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</si>
  <si>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</si>
  <si>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</si>
  <si>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</si>
  <si>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</si>
  <si>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</si>
  <si>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</si>
  <si>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</si>
  <si>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</si>
  <si>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</si>
  <si>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</si>
  <si>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</si>
  <si>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</si>
  <si>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</si>
  <si>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</si>
  <si>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</si>
  <si>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</si>
  <si>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</si>
  <si>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</si>
  <si>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</si>
  <si>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</si>
  <si>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</si>
  <si>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</si>
  <si>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</si>
  <si>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</si>
  <si>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</si>
  <si>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</si>
  <si>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</si>
  <si>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</si>
  <si>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</si>
  <si>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</si>
  <si>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</si>
  <si>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</si>
  <si>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</si>
  <si>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</si>
  <si>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</si>
  <si>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</si>
  <si>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</si>
  <si>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</si>
  <si>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</si>
  <si>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</si>
  <si>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</si>
  <si>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</si>
  <si>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</si>
  <si>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</si>
  <si>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</si>
  <si>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</si>
  <si>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</si>
  <si>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</si>
  <si>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</si>
  <si>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</si>
  <si>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</si>
  <si>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</si>
  <si>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</si>
  <si>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</si>
  <si>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</si>
  <si>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</si>
  <si>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</si>
  <si>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</si>
  <si>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</si>
  <si>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</si>
  <si>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</si>
  <si>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</si>
  <si>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</si>
  <si>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</si>
  <si>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</si>
  <si>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</si>
  <si>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</si>
  <si>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</si>
  <si>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</si>
  <si>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</si>
  <si>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</si>
  <si>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</si>
  <si>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</si>
  <si>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</si>
  <si>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</si>
  <si>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</si>
  <si>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</si>
  <si>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</si>
  <si>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</si>
  <si>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</si>
  <si>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</si>
  <si>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</si>
  <si>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</si>
  <si>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</si>
  <si>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</si>
  <si>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</si>
  <si>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</si>
  <si>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</si>
  <si>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</si>
  <si>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</si>
  <si>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</si>
  <si>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</si>
  <si>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</si>
  <si>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</si>
  <si>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</si>
  <si>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</si>
  <si>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</si>
  <si>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</si>
  <si>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</si>
  <si>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</si>
  <si>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</si>
  <si>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</si>
  <si>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</si>
  <si>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</si>
  <si>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</si>
  <si>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</si>
  <si>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</si>
  <si>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</si>
  <si>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</si>
  <si>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</si>
  <si>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</si>
  <si>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</si>
  <si>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</si>
  <si>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</si>
  <si>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</si>
  <si>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</si>
  <si>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</si>
  <si>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</si>
  <si>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</si>
  <si>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</si>
  <si>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</si>
  <si>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</si>
  <si>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</si>
  <si>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</si>
  <si>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</si>
  <si>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</si>
  <si>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</si>
  <si>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</si>
  <si>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</si>
  <si>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</si>
  <si>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</si>
  <si>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</si>
  <si>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</si>
  <si>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</si>
  <si>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</si>
  <si>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</si>
  <si>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</si>
  <si>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</si>
  <si>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</si>
  <si>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</si>
  <si>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</si>
  <si>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</si>
  <si>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</si>
  <si>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</si>
  <si>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</si>
  <si>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</si>
  <si>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</si>
  <si>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</si>
  <si>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</si>
  <si>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</si>
  <si>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</si>
  <si>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</si>
  <si>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</si>
  <si>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</si>
  <si>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</si>
  <si>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</si>
  <si>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</si>
  <si>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</si>
  <si>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</si>
  <si>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</si>
  <si>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</si>
  <si>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</si>
  <si>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</si>
  <si>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</si>
  <si>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</si>
  <si>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</si>
  <si>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</si>
  <si>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</si>
  <si>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</si>
  <si>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</si>
  <si>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</si>
  <si>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</si>
  <si>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</si>
  <si>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</si>
  <si>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</si>
  <si>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</si>
  <si>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</si>
  <si>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</si>
  <si>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</si>
  <si>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</si>
  <si>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</si>
  <si>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</si>
  <si>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</si>
  <si>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</si>
  <si>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</si>
  <si>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</si>
  <si>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</si>
  <si>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</si>
  <si>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</si>
  <si>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</si>
  <si>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</si>
  <si>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</si>
  <si>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</si>
  <si>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</si>
  <si>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</si>
  <si>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</si>
  <si>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</si>
  <si>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</si>
  <si>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</si>
  <si>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</si>
  <si>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</si>
  <si>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</si>
  <si>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</si>
  <si>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</si>
  <si>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</si>
  <si>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</si>
  <si>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</si>
  <si>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</si>
  <si>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</si>
  <si>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</si>
  <si>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</si>
  <si>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</si>
  <si>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</si>
  <si>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</si>
  <si>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</si>
  <si>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</si>
  <si>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</si>
  <si>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</si>
  <si>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</si>
  <si>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</si>
  <si>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</si>
  <si>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</si>
  <si>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</si>
  <si>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</si>
  <si>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</si>
  <si>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</si>
  <si>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</si>
  <si>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</si>
  <si>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</si>
  <si>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</si>
  <si>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</si>
  <si>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</si>
  <si>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</si>
  <si>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</si>
  <si>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</si>
  <si>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</si>
  <si>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</si>
  <si>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</si>
  <si>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</si>
  <si>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</si>
  <si>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</si>
  <si>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</si>
  <si>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</si>
  <si>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</si>
  <si>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</si>
  <si>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</si>
  <si>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</si>
  <si>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</si>
  <si>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</si>
  <si>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</si>
  <si>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</si>
  <si>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</si>
  <si>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</si>
  <si>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</si>
  <si>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</si>
  <si>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</si>
  <si>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</si>
  <si>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</si>
  <si>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</si>
  <si>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</si>
  <si>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</si>
  <si>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</si>
  <si>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</si>
  <si>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</si>
  <si>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</si>
  <si>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</si>
  <si>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</si>
  <si>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</si>
  <si>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</si>
  <si>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</si>
  <si>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</si>
  <si>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</si>
  <si>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</si>
  <si>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</si>
  <si>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</si>
  <si>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</si>
  <si>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</si>
  <si>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</si>
  <si>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</si>
  <si>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</si>
  <si>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</si>
  <si>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</si>
  <si>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</si>
  <si>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</si>
  <si>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</si>
  <si>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</si>
  <si>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</si>
  <si>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</si>
  <si>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</si>
  <si>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</si>
  <si>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</si>
  <si>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</si>
  <si>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</si>
  <si>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</si>
  <si>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</si>
  <si>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</si>
  <si>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</si>
  <si>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</si>
  <si>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</si>
  <si>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</si>
  <si>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</si>
  <si>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</si>
  <si>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</si>
  <si>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</si>
  <si>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</si>
  <si>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</si>
  <si>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</si>
  <si>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</si>
  <si>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</si>
  <si>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</si>
  <si>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</si>
  <si>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</si>
  <si>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</si>
  <si>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</si>
  <si>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</si>
  <si>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</si>
  <si>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</si>
  <si>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</si>
  <si>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</si>
  <si>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</si>
  <si>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</si>
  <si>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</si>
  <si>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</si>
  <si>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</si>
  <si>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</si>
  <si>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</si>
  <si>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</si>
  <si>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</si>
  <si>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</si>
  <si>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</si>
  <si>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</si>
  <si>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</si>
  <si>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</si>
  <si>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</si>
  <si>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</si>
  <si>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</si>
  <si>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</si>
  <si>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</si>
  <si>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</si>
  <si>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</si>
  <si>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</si>
  <si>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</si>
  <si>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</si>
  <si>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</si>
  <si>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</si>
  <si>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</si>
  <si>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</si>
  <si>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</si>
  <si>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</si>
  <si>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</si>
  <si>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</si>
  <si>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</si>
  <si>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</si>
  <si>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</si>
  <si>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</si>
  <si>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</si>
  <si>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</si>
  <si>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</si>
  <si>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</si>
  <si>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</si>
  <si>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</si>
  <si>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</si>
  <si>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</si>
  <si>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</si>
  <si>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</si>
  <si>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</si>
  <si>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</si>
  <si>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</si>
  <si>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</si>
  <si>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</si>
  <si>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</si>
  <si>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</si>
  <si>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</si>
  <si>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</si>
  <si>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</si>
  <si>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</si>
  <si>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</si>
  <si>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</si>
  <si>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</si>
  <si>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</si>
  <si>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</si>
  <si>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</si>
  <si>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</si>
  <si>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</si>
  <si>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</si>
  <si>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</si>
  <si>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</si>
  <si>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</si>
  <si>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</si>
  <si>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</si>
  <si>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</si>
  <si>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</si>
  <si>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</si>
  <si>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</si>
  <si>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</si>
  <si>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</si>
  <si>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</si>
  <si>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</si>
  <si>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</si>
  <si>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</si>
  <si>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</si>
  <si>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</si>
  <si>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</si>
  <si>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</si>
  <si>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</si>
  <si>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</si>
  <si>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</si>
  <si>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</si>
  <si>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</si>
  <si>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</si>
  <si>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</si>
  <si>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</si>
  <si>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</si>
  <si>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</si>
  <si>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</si>
  <si>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</si>
  <si>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</si>
  <si>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</si>
  <si>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</si>
  <si>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</si>
  <si>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</si>
  <si>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</si>
  <si>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</si>
  <si>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</si>
  <si>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</si>
  <si>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</si>
  <si>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</si>
  <si>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</si>
  <si>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</si>
  <si>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</si>
  <si>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</si>
  <si>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</si>
  <si>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</si>
  <si>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</si>
  <si>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</si>
  <si>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</si>
  <si>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</si>
  <si>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</si>
  <si>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</si>
  <si>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</si>
  <si>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</si>
  <si>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</si>
  <si>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</si>
  <si>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</si>
  <si>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</si>
  <si>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</si>
  <si>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</si>
  <si>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</si>
  <si>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</si>
  <si>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</si>
  <si>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</si>
  <si>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</si>
  <si>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</si>
  <si>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</si>
  <si>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</si>
  <si>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</si>
  <si>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</si>
  <si>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</si>
  <si>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</si>
  <si>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</si>
  <si>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</si>
  <si>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</si>
  <si>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</si>
  <si>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</si>
  <si>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</si>
  <si>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</si>
  <si>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</si>
  <si>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</si>
  <si>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</si>
  <si>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</si>
  <si>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</si>
  <si>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</si>
  <si>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</si>
  <si>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</si>
  <si>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</si>
  <si>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</si>
  <si>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</si>
  <si>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</si>
  <si>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</si>
  <si>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</si>
  <si>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</si>
  <si>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</si>
  <si>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</si>
  <si>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</si>
  <si>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</si>
  <si>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</si>
  <si>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</si>
  <si>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</si>
  <si>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</si>
  <si>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</si>
  <si>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</si>
  <si>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</si>
  <si>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</si>
  <si>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</si>
  <si>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</si>
  <si>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</si>
  <si>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</si>
  <si>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</si>
  <si>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</si>
  <si>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</si>
  <si>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</si>
  <si>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</si>
  <si>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</si>
  <si>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</si>
  <si>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</si>
  <si>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</si>
  <si>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</si>
  <si>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</si>
  <si>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</si>
  <si>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</si>
  <si>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</si>
  <si>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</si>
  <si>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</si>
  <si>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</si>
  <si>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</si>
  <si>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</si>
  <si>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</si>
  <si>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</si>
  <si>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</si>
  <si>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</si>
  <si>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</si>
  <si>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</si>
  <si>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</si>
  <si>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</si>
  <si>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</si>
  <si>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</si>
  <si>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</si>
  <si>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</si>
  <si>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</si>
  <si>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</si>
  <si>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</si>
  <si>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</si>
  <si>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</si>
  <si>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</si>
  <si>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</si>
  <si>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</si>
  <si>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</si>
  <si>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</si>
  <si>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</si>
  <si>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</si>
  <si>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</si>
  <si>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</si>
  <si>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</si>
  <si>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</si>
  <si>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</si>
  <si>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</si>
  <si>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</si>
  <si>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</si>
  <si>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</si>
  <si>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</si>
  <si>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</si>
  <si>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</si>
  <si>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</si>
  <si>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</si>
  <si>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</si>
  <si>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</si>
  <si>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</si>
  <si>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</si>
  <si>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</si>
  <si>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</si>
  <si>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</si>
  <si>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</si>
  <si>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</si>
  <si>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</si>
  <si>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</si>
  <si>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</si>
  <si>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</si>
  <si>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</si>
  <si>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</si>
  <si>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</si>
  <si>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</si>
  <si>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</si>
  <si>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</si>
  <si>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</si>
  <si>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</si>
  <si>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</si>
  <si>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</si>
  <si>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</si>
  <si>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</si>
  <si>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</si>
  <si>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</si>
  <si>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</si>
  <si>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</si>
  <si>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</si>
  <si>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</si>
  <si>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</si>
  <si>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</si>
  <si>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</si>
  <si>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</si>
  <si>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</si>
  <si>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</si>
  <si>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</si>
  <si>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</si>
  <si>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</si>
  <si>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</si>
  <si>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</si>
  <si>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</si>
  <si>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</si>
  <si>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</si>
  <si>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</si>
  <si>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</si>
  <si>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</si>
  <si>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</si>
  <si>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</si>
  <si>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</si>
  <si>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</si>
  <si>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</si>
  <si>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</si>
  <si>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</si>
  <si>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</si>
  <si>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</si>
  <si>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</si>
  <si>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</si>
  <si>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</si>
  <si>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</si>
  <si>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</si>
  <si>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</si>
  <si>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</si>
  <si>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</si>
  <si>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</si>
  <si>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</si>
  <si>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</si>
  <si>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</si>
  <si>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</si>
  <si>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</si>
  <si>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</si>
  <si>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</si>
  <si>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</si>
  <si>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</si>
  <si>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</si>
  <si>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</si>
  <si>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</si>
  <si>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</si>
  <si>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</si>
  <si>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</si>
  <si>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</si>
  <si>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</si>
  <si>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</si>
  <si>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</si>
  <si>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</si>
  <si>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</si>
  <si>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</si>
  <si>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</si>
  <si>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</si>
  <si>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</si>
  <si>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</si>
  <si>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</si>
  <si>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</si>
  <si>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</si>
  <si>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</si>
  <si>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</si>
  <si>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</si>
  <si>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</si>
  <si>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</si>
  <si>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</si>
  <si>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</si>
  <si>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</si>
  <si>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</si>
  <si>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</si>
  <si>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</si>
  <si>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</si>
  <si>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</si>
  <si>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</si>
  <si>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</si>
  <si>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</si>
  <si>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</si>
  <si>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</si>
  <si>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</si>
  <si>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</si>
  <si>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</si>
  <si>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</si>
  <si>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</si>
  <si>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</si>
  <si>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</si>
  <si>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</si>
  <si>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</si>
  <si>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</si>
  <si>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</si>
  <si>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</si>
  <si>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</si>
  <si>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</si>
  <si>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</si>
  <si>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</si>
  <si>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</si>
  <si>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</si>
  <si>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</si>
  <si>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</si>
  <si>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</si>
  <si>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</si>
  <si>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</si>
  <si>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</si>
  <si>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</si>
  <si>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</si>
  <si>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</si>
  <si>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</si>
  <si>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</si>
  <si>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</si>
  <si>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</si>
  <si>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</si>
  <si>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</si>
  <si>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</si>
  <si>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</si>
  <si>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</si>
  <si>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</si>
  <si>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</si>
  <si>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</si>
  <si>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</si>
  <si>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</si>
  <si>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</si>
  <si>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</si>
  <si>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</si>
  <si>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</si>
  <si>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</si>
  <si>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</si>
  <si>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</si>
  <si>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</si>
  <si>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</si>
  <si>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</si>
  <si>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</si>
  <si>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</si>
  <si>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</si>
  <si>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</si>
  <si>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</si>
  <si>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</si>
  <si>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</si>
  <si>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</si>
  <si>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</si>
  <si>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</si>
  <si>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</si>
  <si>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</si>
  <si>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</si>
  <si>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</si>
  <si>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</si>
  <si>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</si>
  <si>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</si>
  <si>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</si>
  <si>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</si>
  <si>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</si>
  <si>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</si>
  <si>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</si>
  <si>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</si>
  <si>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</si>
  <si>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</si>
  <si>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</si>
  <si>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</si>
  <si>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</si>
  <si>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</si>
  <si>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</si>
  <si>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</si>
  <si>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</si>
  <si>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</si>
  <si>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</si>
  <si>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</si>
  <si>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</si>
  <si>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</si>
  <si>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</si>
  <si>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</si>
  <si>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</si>
  <si>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</si>
  <si>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</si>
  <si>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</si>
  <si>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</si>
  <si>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</si>
  <si>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</si>
  <si>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</si>
  <si>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</si>
  <si>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</si>
  <si>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</si>
  <si>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</si>
  <si>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</si>
  <si>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</si>
  <si>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</si>
  <si>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</si>
  <si>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</si>
  <si>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</si>
  <si>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</si>
  <si>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</si>
  <si>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</si>
  <si>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</si>
  <si>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</si>
  <si>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</si>
  <si>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</si>
  <si>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</si>
  <si>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</si>
  <si>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</si>
  <si>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</si>
  <si>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</si>
  <si>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</si>
  <si>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</si>
  <si>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</si>
  <si>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</si>
  <si>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</si>
  <si>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</si>
  <si>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</si>
  <si>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</si>
  <si>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</si>
  <si>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</si>
  <si>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</si>
  <si>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</si>
  <si>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</si>
  <si>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</si>
  <si>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</si>
  <si>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</si>
  <si>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</si>
  <si>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</si>
  <si>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</si>
  <si>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</si>
  <si>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</si>
  <si>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</si>
  <si>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</si>
  <si>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</si>
  <si>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</si>
  <si>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</si>
  <si>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</si>
  <si>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</si>
  <si>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</si>
  <si>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</si>
  <si>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</si>
  <si>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</si>
  <si>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</si>
  <si>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</si>
  <si>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</si>
  <si>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</si>
  <si>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</si>
  <si>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</si>
  <si>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</si>
  <si>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</si>
  <si>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</si>
  <si>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</si>
  <si>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</si>
  <si>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</si>
  <si>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</si>
  <si>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</si>
  <si>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</si>
  <si>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</si>
  <si>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</si>
  <si>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</si>
  <si>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</si>
  <si>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</si>
  <si>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</si>
  <si>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</si>
  <si>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</si>
  <si>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</si>
  <si>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</si>
  <si>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</si>
  <si>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</si>
  <si>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</si>
  <si>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</si>
  <si>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</si>
  <si>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</si>
  <si>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</si>
  <si>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</si>
  <si>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</si>
  <si>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</si>
  <si>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</si>
  <si>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</si>
  <si>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</si>
  <si>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</si>
  <si>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</si>
  <si>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</si>
  <si>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</si>
  <si>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</si>
  <si>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</si>
  <si>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</si>
  <si>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</si>
  <si>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</si>
  <si>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</si>
  <si>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</si>
  <si>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</si>
  <si>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</si>
  <si>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</si>
  <si>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</si>
  <si>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</si>
  <si>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</si>
  <si>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</si>
  <si>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</si>
  <si>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</si>
  <si>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</si>
  <si>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</si>
  <si>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</si>
  <si>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</si>
  <si>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</si>
  <si>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</si>
  <si>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</si>
  <si>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</si>
  <si>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</si>
  <si>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</si>
  <si>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</si>
  <si>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</si>
  <si>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</si>
  <si>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</si>
  <si>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</si>
  <si>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</si>
  <si>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</si>
  <si>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</si>
  <si>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</si>
  <si>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</si>
  <si>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</si>
  <si>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</si>
  <si>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</si>
  <si>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</si>
  <si>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</si>
  <si>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</si>
  <si>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</si>
  <si>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</si>
  <si>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</si>
  <si>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</si>
  <si>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</si>
  <si>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</si>
  <si>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</si>
  <si>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</si>
  <si>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</si>
  <si>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</si>
  <si>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</si>
  <si>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</si>
  <si>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</si>
  <si>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</si>
  <si>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</si>
  <si>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</si>
  <si>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</si>
  <si>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</si>
  <si>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</si>
  <si>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</si>
  <si>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</si>
  <si>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</si>
  <si>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</si>
  <si>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</si>
  <si>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</si>
  <si>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</si>
  <si>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</si>
  <si>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</si>
  <si>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</si>
  <si>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</si>
  <si>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</si>
  <si>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</si>
  <si>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</si>
  <si>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</si>
  <si>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</si>
  <si>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</si>
  <si>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</si>
  <si>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</si>
  <si>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</si>
  <si>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</si>
  <si>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</si>
  <si>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</si>
  <si>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</si>
  <si>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</si>
  <si>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</si>
  <si>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</si>
  <si>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</si>
  <si>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</si>
  <si>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</si>
  <si>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</si>
  <si>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</si>
  <si>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</si>
  <si>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</si>
  <si>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</si>
  <si>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</si>
  <si>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</si>
  <si>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</si>
  <si>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</si>
  <si>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</si>
  <si>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</si>
  <si>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</si>
  <si>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</si>
  <si>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</si>
  <si>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</si>
  <si>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</si>
  <si>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</si>
  <si>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</si>
  <si>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</si>
  <si>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</si>
  <si>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</si>
  <si>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</si>
  <si>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</si>
  <si>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</si>
  <si>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</si>
  <si>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</si>
  <si>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</si>
  <si>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</si>
  <si>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</si>
  <si>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</si>
  <si>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</si>
  <si>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</si>
  <si>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</si>
  <si>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</si>
  <si>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</si>
  <si>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</si>
  <si>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</si>
  <si>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</si>
  <si>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</si>
  <si>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</si>
  <si>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</si>
  <si>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</si>
  <si>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</si>
  <si>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</si>
  <si>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</si>
  <si>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</si>
  <si>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</si>
  <si>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</si>
  <si>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</si>
  <si>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</si>
  <si>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</si>
  <si>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</si>
  <si>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</si>
  <si>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</si>
  <si>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</si>
  <si>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</si>
  <si>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</si>
  <si>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</si>
  <si>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</si>
  <si>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</si>
  <si>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</si>
  <si>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</si>
  <si>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</si>
  <si>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</si>
  <si>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</si>
  <si>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</si>
  <si>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</si>
  <si>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</si>
  <si>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</si>
  <si>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</si>
  <si>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</si>
  <si>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</si>
  <si>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</si>
  <si>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</si>
  <si>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</si>
  <si>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</si>
  <si>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</si>
  <si>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</si>
  <si>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</si>
  <si>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</si>
  <si>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</si>
  <si>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</si>
  <si>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</si>
  <si>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</si>
  <si>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</si>
  <si>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</si>
  <si>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</si>
  <si>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</si>
  <si>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</si>
  <si>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</si>
  <si>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</si>
  <si>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</si>
  <si>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</si>
  <si>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</si>
  <si>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</si>
  <si>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</si>
  <si>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</si>
  <si>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</si>
  <si>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</si>
  <si>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</si>
  <si>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</si>
  <si>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</si>
  <si>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</si>
  <si>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</si>
  <si>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</si>
  <si>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</si>
  <si>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</si>
  <si>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</si>
  <si>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</si>
  <si>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</si>
  <si>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</si>
  <si>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</si>
  <si>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</si>
  <si>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</si>
  <si>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</si>
  <si>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</si>
  <si>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</si>
  <si>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</si>
  <si>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</si>
  <si>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</si>
  <si>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</si>
  <si>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</si>
  <si>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</si>
  <si>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</si>
  <si>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</si>
  <si>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</si>
  <si>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</si>
  <si>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</si>
  <si>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</si>
  <si>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</si>
  <si>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</si>
  <si>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</si>
  <si>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</si>
  <si>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</si>
  <si>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</si>
  <si>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</si>
  <si>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</si>
  <si>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</si>
  <si>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</si>
  <si>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</si>
  <si>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</si>
  <si>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</si>
  <si>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</si>
  <si>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</si>
  <si>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</si>
  <si>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</si>
  <si>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</si>
  <si>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</si>
  <si>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</si>
  <si>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</si>
  <si>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</si>
  <si>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</si>
  <si>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</si>
  <si>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</si>
  <si>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</si>
  <si>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</si>
  <si>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</si>
  <si>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</si>
  <si>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</si>
  <si>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</si>
  <si>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</si>
  <si>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</si>
  <si>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</si>
  <si>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</si>
  <si>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</si>
  <si>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</si>
  <si>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</si>
  <si>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</si>
  <si>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</si>
  <si>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</si>
  <si>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</si>
  <si>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</si>
  <si>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</si>
  <si>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</si>
  <si>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</si>
  <si>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</si>
  <si>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</si>
  <si>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</si>
  <si>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</si>
  <si>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</si>
  <si>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</si>
  <si>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</si>
  <si>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</si>
  <si>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</si>
  <si>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</si>
  <si>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</si>
  <si>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</si>
  <si>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</si>
  <si>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</si>
  <si>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</si>
  <si>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</si>
  <si>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</si>
  <si>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</si>
  <si>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</si>
  <si>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</si>
  <si>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</si>
  <si>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</si>
  <si>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</si>
  <si>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</si>
  <si>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</si>
  <si>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</si>
  <si>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</si>
  <si>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</si>
  <si>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</si>
  <si>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</si>
  <si>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</si>
  <si>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</si>
  <si>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</si>
  <si>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</si>
  <si>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</si>
  <si>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</si>
  <si>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</si>
  <si>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</si>
  <si>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</si>
  <si>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</si>
  <si>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</si>
  <si>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</si>
  <si>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</si>
  <si>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</si>
  <si>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</si>
  <si>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</si>
  <si>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</si>
  <si>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</si>
  <si>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</si>
  <si>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</si>
  <si>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</si>
  <si>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</si>
  <si>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</si>
  <si>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</si>
  <si>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</si>
  <si>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</si>
  <si>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</si>
  <si>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</si>
  <si>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</si>
  <si>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</si>
  <si>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</si>
  <si>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</si>
  <si>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</si>
  <si>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</si>
  <si>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</si>
  <si>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</si>
  <si>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</si>
  <si>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</si>
  <si>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</si>
  <si>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</si>
  <si>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</si>
  <si>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</si>
  <si>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</si>
  <si>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</si>
  <si>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</si>
  <si>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</si>
  <si>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</si>
  <si>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</si>
  <si>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</si>
  <si>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</si>
  <si>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</si>
  <si>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</si>
  <si>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</si>
  <si>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</si>
  <si>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</si>
  <si>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</si>
  <si>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</si>
  <si>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</si>
  <si>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</si>
  <si>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</si>
  <si>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</si>
  <si>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</si>
  <si>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</si>
  <si>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</si>
  <si>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</si>
  <si>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</si>
  <si>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</si>
  <si>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</si>
  <si>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</si>
  <si>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</si>
  <si>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</si>
  <si>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</si>
  <si>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</si>
  <si>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</si>
  <si>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</si>
  <si>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</si>
  <si>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</si>
  <si>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</si>
  <si>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</si>
  <si>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</si>
  <si>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</si>
  <si>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</si>
  <si>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</si>
  <si>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</si>
  <si>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</si>
  <si>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</si>
  <si>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</si>
  <si>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</si>
  <si>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</si>
  <si>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</si>
  <si>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</si>
  <si>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</si>
  <si>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</si>
  <si>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</si>
  <si>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</si>
  <si>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</si>
  <si>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</si>
  <si>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</si>
  <si>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</si>
  <si>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</si>
  <si>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</si>
  <si>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</si>
  <si>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</si>
  <si>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</si>
  <si>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</si>
  <si>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</si>
  <si>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</si>
  <si>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</si>
  <si>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</si>
  <si>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</si>
  <si>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</si>
  <si>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</si>
  <si>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</si>
  <si>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</si>
  <si>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</si>
  <si>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</si>
  <si>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</si>
  <si>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</si>
  <si>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</si>
  <si>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</si>
  <si>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</si>
  <si>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</si>
  <si>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</si>
  <si>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</si>
  <si>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</si>
  <si>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</si>
  <si>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</si>
  <si>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</si>
  <si>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</si>
  <si>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</si>
  <si>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</si>
  <si>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</si>
  <si>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</si>
  <si>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</si>
  <si>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</si>
  <si>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</si>
  <si>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</si>
  <si>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</si>
  <si>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</si>
  <si>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</si>
  <si>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</si>
  <si>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</si>
  <si>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</si>
  <si>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</si>
  <si>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</si>
  <si>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</si>
  <si>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</si>
  <si>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</si>
  <si>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</si>
  <si>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</si>
  <si>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</si>
  <si>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</si>
  <si>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</si>
  <si>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</si>
  <si>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</si>
  <si>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</si>
  <si>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</si>
  <si>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</si>
  <si>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</si>
  <si>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</si>
  <si>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</si>
  <si>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</si>
  <si>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</si>
  <si>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</si>
  <si>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</si>
  <si>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</si>
  <si>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</si>
  <si>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</si>
  <si>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</si>
  <si>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</si>
  <si>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</si>
  <si>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</si>
  <si>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</si>
  <si>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</si>
  <si>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</si>
  <si>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</si>
  <si>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</si>
  <si>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</si>
  <si>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</si>
  <si>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</si>
  <si>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</si>
  <si>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</si>
  <si>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</si>
  <si>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</si>
  <si>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</si>
  <si>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</si>
  <si>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</si>
  <si>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</si>
  <si>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</si>
  <si>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</si>
  <si>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</si>
  <si>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</si>
  <si>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</si>
  <si>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</si>
  <si>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</si>
  <si>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</si>
  <si>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</si>
  <si>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</si>
  <si>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</si>
  <si>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</si>
  <si>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</si>
  <si>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</si>
  <si>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</si>
  <si>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</si>
  <si>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</si>
  <si>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</si>
  <si>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</si>
  <si>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</si>
  <si>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</si>
  <si>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</si>
  <si>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</si>
  <si>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</si>
  <si>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</si>
  <si>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</si>
  <si>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</si>
  <si>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</si>
  <si>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</si>
  <si>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</si>
  <si>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</si>
  <si>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</si>
  <si>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</si>
  <si>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</si>
  <si>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</si>
  <si>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</si>
  <si>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</si>
  <si>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</si>
  <si>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</si>
  <si>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</si>
  <si>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</si>
  <si>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</si>
  <si>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</si>
  <si>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</si>
  <si>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</si>
  <si>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</si>
  <si>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</si>
  <si>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</si>
  <si>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</si>
  <si>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</si>
  <si>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</si>
  <si>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</si>
  <si>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</si>
  <si>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</si>
  <si>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</si>
  <si>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</si>
  <si>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</si>
  <si>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</si>
  <si>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</si>
  <si>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</si>
  <si>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</si>
  <si>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</si>
  <si>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</si>
  <si>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</si>
  <si>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</si>
  <si>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</si>
  <si>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</si>
  <si>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</si>
  <si>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</si>
  <si>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</si>
  <si>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</si>
  <si>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</si>
  <si>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</si>
  <si>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</si>
  <si>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</si>
  <si>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</si>
  <si>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</si>
  <si>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</si>
  <si>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</si>
  <si>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</si>
  <si>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</si>
  <si>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</si>
  <si>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</si>
  <si>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</si>
  <si>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</si>
  <si>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</si>
  <si>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</si>
  <si>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</si>
  <si>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</si>
  <si>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</si>
  <si>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</si>
  <si>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</si>
  <si>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</si>
  <si>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</si>
  <si>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</si>
  <si>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</si>
  <si>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</si>
  <si>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</si>
  <si>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</si>
  <si>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</si>
  <si>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</si>
  <si>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</si>
  <si>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</si>
  <si>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</si>
  <si>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</si>
  <si>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</si>
  <si>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</si>
  <si>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</si>
  <si>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</si>
  <si>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</si>
  <si>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</si>
  <si>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</si>
  <si>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</si>
  <si>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</si>
  <si>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</si>
  <si>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</si>
  <si>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</si>
  <si>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</si>
  <si>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</si>
  <si>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</si>
  <si>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</si>
  <si>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</si>
  <si>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</si>
  <si>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</si>
  <si>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</si>
  <si>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</si>
  <si>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</si>
  <si>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</si>
  <si>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</si>
  <si>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</si>
  <si>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</si>
  <si>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</si>
  <si>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</si>
  <si>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</si>
  <si>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</si>
  <si>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</si>
  <si>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</si>
  <si>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</si>
  <si>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</si>
  <si>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</si>
  <si>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</si>
  <si>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</si>
  <si>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</si>
  <si>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</si>
  <si>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</si>
  <si>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</si>
  <si>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</si>
  <si>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</si>
  <si>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</si>
  <si>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</si>
  <si>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</si>
  <si>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</si>
  <si>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</si>
  <si>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</si>
  <si>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</si>
  <si>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</si>
  <si>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</si>
  <si>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</si>
  <si>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</si>
  <si>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</si>
  <si>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</si>
  <si>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</si>
  <si>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</si>
  <si>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</si>
  <si>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</si>
  <si>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</si>
  <si>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</si>
  <si>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</si>
  <si>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</si>
  <si>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</si>
  <si>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</si>
  <si>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</si>
  <si>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</si>
  <si>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</si>
  <si>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</si>
  <si>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</si>
  <si>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</si>
  <si>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</si>
  <si>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</si>
  <si>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</si>
  <si>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</si>
  <si>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</si>
  <si>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</si>
  <si>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</si>
  <si>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</si>
  <si>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</si>
  <si>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</si>
  <si>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</si>
  <si>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</si>
  <si>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</si>
  <si>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</si>
  <si>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</si>
  <si>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</si>
  <si>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</si>
  <si>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</si>
  <si>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</si>
  <si>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</si>
  <si>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</si>
  <si>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</si>
  <si>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</si>
  <si>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</si>
  <si>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</si>
  <si>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</si>
  <si>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</si>
  <si>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</si>
  <si>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</si>
  <si>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</si>
  <si>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</si>
  <si>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</si>
  <si>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</si>
  <si>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</si>
  <si>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</si>
  <si>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</si>
  <si>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</si>
  <si>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</si>
  <si>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</si>
  <si>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</si>
  <si>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</si>
  <si>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</si>
  <si>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</si>
  <si>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</si>
  <si>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</si>
  <si>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</si>
  <si>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</si>
  <si>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</si>
  <si>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</si>
  <si>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</si>
  <si>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</si>
  <si>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</si>
  <si>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</si>
  <si>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</si>
  <si>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</si>
  <si>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</si>
  <si>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</si>
  <si>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</si>
  <si>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</si>
  <si>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</si>
  <si>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</si>
  <si>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</si>
  <si>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</si>
  <si>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</si>
  <si>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</si>
  <si>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</si>
  <si>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</si>
  <si>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</si>
  <si>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</si>
  <si>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</si>
  <si>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</si>
  <si>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</si>
  <si>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</si>
  <si>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</si>
  <si>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</si>
  <si>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</si>
  <si>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</si>
  <si>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</si>
  <si>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</si>
  <si>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</si>
  <si>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</si>
  <si>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</si>
  <si>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</si>
  <si>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</si>
  <si>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</si>
  <si>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</si>
  <si>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</si>
  <si>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</si>
  <si>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</si>
  <si>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</si>
  <si>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</si>
  <si>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</si>
  <si>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</si>
  <si>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</si>
  <si>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</si>
  <si>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</si>
  <si>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</si>
  <si>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</si>
  <si>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</si>
  <si>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</si>
  <si>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</si>
  <si>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</si>
  <si>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</si>
  <si>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</si>
  <si>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</si>
  <si>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</si>
  <si>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</si>
  <si>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</si>
  <si>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</si>
  <si>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</si>
  <si>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</si>
  <si>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</si>
  <si>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</si>
  <si>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</si>
  <si>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</si>
  <si>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</si>
  <si>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</si>
  <si>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</si>
  <si>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</si>
  <si>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</si>
  <si>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</si>
  <si>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</si>
  <si>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</si>
  <si>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</si>
  <si>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</si>
  <si>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</si>
  <si>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</si>
  <si>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</si>
  <si>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</si>
  <si>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</si>
  <si>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</si>
  <si>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</si>
  <si>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</si>
  <si>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</si>
  <si>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</si>
  <si>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</si>
  <si>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</si>
  <si>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</si>
  <si>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</si>
  <si>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</si>
  <si>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</si>
  <si>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</si>
  <si>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</si>
  <si>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</si>
  <si>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</si>
  <si>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</si>
  <si>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</si>
  <si>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</si>
  <si>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</si>
  <si>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</si>
  <si>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</si>
  <si>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</si>
  <si>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</si>
  <si>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</si>
  <si>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</si>
  <si>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</si>
  <si>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</si>
  <si>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</si>
  <si>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</si>
  <si>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</si>
  <si>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</si>
  <si>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</si>
  <si>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</si>
  <si>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</si>
  <si>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</si>
  <si>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</si>
  <si>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</si>
  <si>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</si>
  <si>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</si>
  <si>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</si>
  <si>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</si>
  <si>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</si>
  <si>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</si>
  <si>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</si>
  <si>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</si>
  <si>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</si>
  <si>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</si>
  <si>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</si>
  <si>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</si>
  <si>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</si>
  <si>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</si>
  <si>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</si>
  <si>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</si>
  <si>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</si>
  <si>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</si>
  <si>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</si>
  <si>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</si>
  <si>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</si>
  <si>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</si>
  <si>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</si>
  <si>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</si>
  <si>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</si>
  <si>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</si>
  <si>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</si>
  <si>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</si>
  <si>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</si>
  <si>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</si>
  <si>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</si>
  <si>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</si>
  <si>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</si>
  <si>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</si>
  <si>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</si>
  <si>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</si>
  <si>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</si>
  <si>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</si>
  <si>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</si>
  <si>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</si>
  <si>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</si>
  <si>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</si>
  <si>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</si>
  <si>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</si>
  <si>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</si>
  <si>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</si>
  <si>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</si>
  <si>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</si>
  <si>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</si>
  <si>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</si>
  <si>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</si>
  <si>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</si>
  <si>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</si>
  <si>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</si>
  <si>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</si>
  <si>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</si>
  <si>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</si>
  <si>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</si>
  <si>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</si>
  <si>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</si>
  <si>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</si>
  <si>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</si>
  <si>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</si>
  <si>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</si>
  <si>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</si>
  <si>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</si>
  <si>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</si>
  <si>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</si>
  <si>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</si>
  <si>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</si>
  <si>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</si>
  <si>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</si>
  <si>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</si>
  <si>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</si>
  <si>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</si>
  <si>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</si>
  <si>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</si>
  <si>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</si>
  <si>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</si>
  <si>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</si>
  <si>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</si>
  <si>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</si>
  <si>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</si>
  <si>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</si>
  <si>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</si>
  <si>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</si>
  <si>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</si>
  <si>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</si>
  <si>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</si>
  <si>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</si>
  <si>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</si>
  <si>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</si>
  <si>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</si>
  <si>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</si>
  <si>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</si>
  <si>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</si>
  <si>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</si>
  <si>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</si>
  <si>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</si>
  <si>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</si>
  <si>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</si>
  <si>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</si>
  <si>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</si>
  <si>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</si>
  <si>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</si>
  <si>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</si>
  <si>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</si>
  <si>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</si>
  <si>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</si>
  <si>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</si>
  <si>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</si>
  <si>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</si>
  <si>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</si>
  <si>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</si>
  <si>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</si>
  <si>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</si>
  <si>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</si>
  <si>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</si>
  <si>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</si>
  <si>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</si>
  <si>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</si>
  <si>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</si>
  <si>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</si>
  <si>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</si>
  <si>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</si>
  <si>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</si>
  <si>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</si>
  <si>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</si>
  <si>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</si>
  <si>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</si>
  <si>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</si>
  <si>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</si>
  <si>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</si>
  <si>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</si>
  <si>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</si>
  <si>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</si>
  <si>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</si>
  <si>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</si>
  <si>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</si>
  <si>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</si>
  <si>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</si>
  <si>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</si>
  <si>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</si>
  <si>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</si>
  <si>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</si>
  <si>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</si>
  <si>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</si>
  <si>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</si>
  <si>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</si>
  <si>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</si>
  <si>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</si>
  <si>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</si>
  <si>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</si>
  <si>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</si>
  <si>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</si>
  <si>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</si>
  <si>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</si>
  <si>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</si>
  <si>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</si>
  <si>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</si>
  <si>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</si>
  <si>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</si>
  <si>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</si>
  <si>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</si>
  <si>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</si>
  <si>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</si>
  <si>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</si>
  <si>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</si>
  <si>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</si>
  <si>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</si>
  <si>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</si>
  <si>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</si>
  <si>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</si>
  <si>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</si>
  <si>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</si>
  <si>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</si>
  <si>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</si>
  <si>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</si>
  <si>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</si>
  <si>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</si>
  <si>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</si>
  <si>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</si>
  <si>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</si>
  <si>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</si>
  <si>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</si>
  <si>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</si>
  <si>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</si>
  <si>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</si>
  <si>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</si>
  <si>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</si>
  <si>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</si>
  <si>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</si>
  <si>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</si>
  <si>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</si>
  <si>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</si>
  <si>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</si>
  <si>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</si>
  <si>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</si>
  <si>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</si>
  <si>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</si>
  <si>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</si>
  <si>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</si>
  <si>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</si>
  <si>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</si>
  <si>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</si>
  <si>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</si>
  <si>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</si>
  <si>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</si>
  <si>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</si>
  <si>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</si>
  <si>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</si>
  <si>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</si>
  <si>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</si>
  <si>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</si>
  <si>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</si>
  <si>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</si>
  <si>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</si>
  <si>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</si>
  <si>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</si>
  <si>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</si>
  <si>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</si>
  <si>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</si>
  <si>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</si>
  <si>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</si>
  <si>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</si>
  <si>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</si>
  <si>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</si>
  <si>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</si>
  <si>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</si>
  <si>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</si>
  <si>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</si>
  <si>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</si>
  <si>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</si>
  <si>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</si>
  <si>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</si>
  <si>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</si>
  <si>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</si>
  <si>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</si>
  <si>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</si>
  <si>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</si>
  <si>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</si>
  <si>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</si>
  <si>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</si>
  <si>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</si>
  <si>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</si>
  <si>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</si>
  <si>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</si>
  <si>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</si>
  <si>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</si>
  <si>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</si>
  <si>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</si>
  <si>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</si>
  <si>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</si>
  <si>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</si>
  <si>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</si>
  <si>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</si>
  <si>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</si>
  <si>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</si>
  <si>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</si>
  <si>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</si>
  <si>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</si>
  <si>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</si>
  <si>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</si>
  <si>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</si>
  <si>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</si>
  <si>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</si>
  <si>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</si>
  <si>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</si>
  <si>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</si>
  <si>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</si>
  <si>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</si>
  <si>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</si>
  <si>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</si>
  <si>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</si>
  <si>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</si>
  <si>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</si>
  <si>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</si>
  <si>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</si>
  <si>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</si>
  <si>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</si>
  <si>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</si>
  <si>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</si>
  <si>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</si>
  <si>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</si>
  <si>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</si>
  <si>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</si>
  <si>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</si>
  <si>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</si>
  <si>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</si>
  <si>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</si>
  <si>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</si>
  <si>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</si>
  <si>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</si>
  <si>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</si>
  <si>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</si>
  <si>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</si>
  <si>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</si>
  <si>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</si>
  <si>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</si>
  <si>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</si>
  <si>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</si>
  <si>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</si>
  <si>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</si>
  <si>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</si>
  <si>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</si>
  <si>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</si>
  <si>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</si>
  <si>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</si>
  <si>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</si>
  <si>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</si>
  <si>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</si>
  <si>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</si>
  <si>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</si>
  <si>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</si>
  <si>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</si>
  <si>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</si>
  <si>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</si>
  <si>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</si>
  <si>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</si>
  <si>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</si>
  <si>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</si>
  <si>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</si>
  <si>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</si>
  <si>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</si>
  <si>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</si>
  <si>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</si>
  <si>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</si>
  <si>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</si>
  <si>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</si>
  <si>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</si>
  <si>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</si>
  <si>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</si>
  <si>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</si>
  <si>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</si>
  <si>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</si>
  <si>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</si>
  <si>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</si>
  <si>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</si>
  <si>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</si>
  <si>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</si>
  <si>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</si>
  <si>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</si>
  <si>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</si>
  <si>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</si>
  <si>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</si>
  <si>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</si>
  <si>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</si>
  <si>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</si>
  <si>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</si>
  <si>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</si>
  <si>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</si>
  <si>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</si>
  <si>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</si>
  <si>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</si>
  <si>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</si>
  <si>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</si>
  <si>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</si>
  <si>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</si>
  <si>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</si>
  <si>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</si>
  <si>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</si>
  <si>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</si>
  <si>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</si>
  <si>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</si>
  <si>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</si>
  <si>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</si>
  <si>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</si>
  <si>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</si>
  <si>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</si>
  <si>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</si>
  <si>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</si>
  <si>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</si>
  <si>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</si>
  <si>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</si>
  <si>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</si>
  <si>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</si>
  <si>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</si>
  <si>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</si>
  <si>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</si>
  <si>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</si>
  <si>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</si>
  <si>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</si>
  <si>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</si>
  <si>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</si>
  <si>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</si>
  <si>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</si>
  <si>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</si>
  <si>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</si>
  <si>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</si>
  <si>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</si>
  <si>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</si>
  <si>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</si>
  <si>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</si>
  <si>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</si>
  <si>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</si>
  <si>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</si>
  <si>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</si>
  <si>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</si>
  <si>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</si>
  <si>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</si>
  <si>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</si>
  <si>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</si>
  <si>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</si>
  <si>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</si>
  <si>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</si>
  <si>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</si>
  <si>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</si>
  <si>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</si>
  <si>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</si>
  <si>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</si>
  <si>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</si>
  <si>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</si>
  <si>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</si>
  <si>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</si>
  <si>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</si>
  <si>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</si>
  <si>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</si>
  <si>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</si>
  <si>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</si>
  <si>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</si>
  <si>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</si>
  <si>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</si>
  <si>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</si>
  <si>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</si>
  <si>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</si>
  <si>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</si>
  <si>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</si>
  <si>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</si>
  <si>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</si>
  <si>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</si>
  <si>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</si>
  <si>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</si>
  <si>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</si>
  <si>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</si>
  <si>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</si>
  <si>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</si>
  <si>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</si>
  <si>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</si>
  <si>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</si>
  <si>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</si>
  <si>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</si>
  <si>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</si>
  <si>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</si>
  <si>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</si>
  <si>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</si>
  <si>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</si>
  <si>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</si>
  <si>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</si>
  <si>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</si>
  <si>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</si>
  <si>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</si>
  <si>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</si>
  <si>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</si>
  <si>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</si>
  <si>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</si>
  <si>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</si>
  <si>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</si>
  <si>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</si>
  <si>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</si>
  <si>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</si>
  <si>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</si>
  <si>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</si>
  <si>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</si>
  <si>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</si>
  <si>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</si>
  <si>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</si>
  <si>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</si>
  <si>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</si>
  <si>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</si>
  <si>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</si>
  <si>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</si>
  <si>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</si>
  <si>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</si>
  <si>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</si>
  <si>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</si>
  <si>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</si>
  <si>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</si>
  <si>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</si>
  <si>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</si>
  <si>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</si>
  <si>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</si>
  <si>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</si>
  <si>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</si>
  <si>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</si>
  <si>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</si>
  <si>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</si>
  <si>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</si>
  <si>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</si>
  <si>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</si>
  <si>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</si>
  <si>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</si>
  <si>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</si>
  <si>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</si>
  <si>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</si>
  <si>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</si>
  <si>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</si>
  <si>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</si>
  <si>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</si>
  <si>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</si>
  <si>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</si>
  <si>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</si>
  <si>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</si>
  <si>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</si>
  <si>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</si>
  <si>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</si>
  <si>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</si>
  <si>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</si>
  <si>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</si>
  <si>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</si>
  <si>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</si>
  <si>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</si>
  <si>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</si>
  <si>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</si>
  <si>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</si>
  <si>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</si>
  <si>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</si>
  <si>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</si>
  <si>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</si>
  <si>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</si>
  <si>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</si>
  <si>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</si>
  <si>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</si>
  <si>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</si>
  <si>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</si>
  <si>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</si>
  <si>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</si>
  <si>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</si>
  <si>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</si>
  <si>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</si>
  <si>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</si>
  <si>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</si>
  <si>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</si>
  <si>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</si>
  <si>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</si>
  <si>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</si>
  <si>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</si>
  <si>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</si>
  <si>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</si>
  <si>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</si>
  <si>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</si>
  <si>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</si>
  <si>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</si>
  <si>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</si>
  <si>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</si>
  <si>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</si>
  <si>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</si>
  <si>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</si>
  <si>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</si>
  <si>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</si>
  <si>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</si>
  <si>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</si>
  <si>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</si>
  <si>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</si>
  <si>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</si>
  <si>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</si>
  <si>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</si>
  <si>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</si>
  <si>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</si>
  <si>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</si>
  <si>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</si>
  <si>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</si>
  <si>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</si>
  <si>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</si>
  <si>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</si>
  <si>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</si>
  <si>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</si>
  <si>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</si>
  <si>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</si>
  <si>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</si>
  <si>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</si>
  <si>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</si>
  <si>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</si>
  <si>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</si>
  <si>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</si>
  <si>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</si>
  <si>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</si>
  <si>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</si>
  <si>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</si>
  <si>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</si>
  <si>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</si>
  <si>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</si>
  <si>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</si>
  <si>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</si>
  <si>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</si>
  <si>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</si>
  <si>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</si>
  <si>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</si>
  <si>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</si>
  <si>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</si>
  <si>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</si>
  <si>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</si>
  <si>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</si>
  <si>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</si>
  <si>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</si>
  <si>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</si>
  <si>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</si>
  <si>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</si>
  <si>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</si>
  <si>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</si>
  <si>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</si>
  <si>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</si>
  <si>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</si>
  <si>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</si>
  <si>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</si>
  <si>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</si>
  <si>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</si>
  <si>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</si>
  <si>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</si>
  <si>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</si>
  <si>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</si>
  <si>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</si>
  <si>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</si>
  <si>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</si>
  <si>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</si>
  <si>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</si>
  <si>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</si>
  <si>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</si>
  <si>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</si>
  <si>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</si>
  <si>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</si>
  <si>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</si>
  <si>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</si>
  <si>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</si>
  <si>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</si>
  <si>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</si>
  <si>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</si>
  <si>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</si>
  <si>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</si>
  <si>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</si>
  <si>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</si>
  <si>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</si>
  <si>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</si>
  <si>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</si>
  <si>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</si>
  <si>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</si>
  <si>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</si>
  <si>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</si>
  <si>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</si>
  <si>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</si>
  <si>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</si>
  <si>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</si>
  <si>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</si>
  <si>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</si>
  <si>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</si>
  <si>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</si>
  <si>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</si>
  <si>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</si>
  <si>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</si>
  <si>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</si>
  <si>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</si>
  <si>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</si>
  <si>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</si>
  <si>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</si>
  <si>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</si>
  <si>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</si>
  <si>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</si>
  <si>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</si>
  <si>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</si>
  <si>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</si>
  <si>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</si>
  <si>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</si>
  <si>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</si>
  <si>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</si>
  <si>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</si>
  <si>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</si>
  <si>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</si>
  <si>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</si>
  <si>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</si>
  <si>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</si>
  <si>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</si>
  <si>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</si>
  <si>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</si>
  <si>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</si>
  <si>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</si>
  <si>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</si>
  <si>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</si>
  <si>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</si>
  <si>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</si>
  <si>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</si>
  <si>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</si>
  <si>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</si>
  <si>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</si>
  <si>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</si>
  <si>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</si>
  <si>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</si>
  <si>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</si>
  <si>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</si>
  <si>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</si>
  <si>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</si>
  <si>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</si>
  <si>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</si>
  <si>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</si>
  <si>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</si>
  <si>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</si>
  <si>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</si>
  <si>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</si>
  <si>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</si>
  <si>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</si>
  <si>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</si>
  <si>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</si>
  <si>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</si>
  <si>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</si>
  <si>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</si>
  <si>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</si>
  <si>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</si>
  <si>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</si>
  <si>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</si>
  <si>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</si>
  <si>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</si>
  <si>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</si>
  <si>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</si>
  <si>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</si>
  <si>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</si>
  <si>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</si>
  <si>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</si>
  <si>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</si>
  <si>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</si>
  <si>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</si>
  <si>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</si>
  <si>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</si>
  <si>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</si>
  <si>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</si>
  <si>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</si>
  <si>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</si>
  <si>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</si>
  <si>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</si>
  <si>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</si>
  <si>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</si>
  <si>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</si>
  <si>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</si>
  <si>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</si>
  <si>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</si>
  <si>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</si>
  <si>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</si>
  <si>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</si>
  <si>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</si>
  <si>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</si>
  <si>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</si>
  <si>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</si>
  <si>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</si>
  <si>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</si>
  <si>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</si>
  <si>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</si>
  <si>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</si>
  <si>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</si>
  <si>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</si>
  <si>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</si>
  <si>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</si>
  <si>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</si>
  <si>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</si>
  <si>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</si>
  <si>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</si>
  <si>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</si>
  <si>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</si>
  <si>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</si>
  <si>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</si>
  <si>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</si>
  <si>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</si>
  <si>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</si>
  <si>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</si>
  <si>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</si>
  <si>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</si>
  <si>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</si>
  <si>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</si>
  <si>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</si>
  <si>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</si>
  <si>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</si>
  <si>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</si>
  <si>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</si>
  <si>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</si>
  <si>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</si>
  <si>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</si>
  <si>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</si>
  <si>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</si>
  <si>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</si>
  <si>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</si>
  <si>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</si>
  <si>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</si>
  <si>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</si>
  <si>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</si>
  <si>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</si>
  <si>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</si>
  <si>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</si>
  <si>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</si>
  <si>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</si>
  <si>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</si>
  <si>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</si>
  <si>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</si>
  <si>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</si>
  <si>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</si>
  <si>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</si>
  <si>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</si>
  <si>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</si>
  <si>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</si>
  <si>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</si>
  <si>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</si>
  <si>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</si>
  <si>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</si>
  <si>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</si>
  <si>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</si>
  <si>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</si>
  <si>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</si>
  <si>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</si>
  <si>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</si>
  <si>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</si>
  <si>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</si>
  <si>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</si>
  <si>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</si>
  <si>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</si>
  <si>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</si>
  <si>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</si>
  <si>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</si>
  <si>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</si>
  <si>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</si>
  <si>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</si>
  <si>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</si>
  <si>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</si>
  <si>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</si>
  <si>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</si>
  <si>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</si>
  <si>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</si>
  <si>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</si>
  <si>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</si>
  <si>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</si>
  <si>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</si>
  <si>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</si>
  <si>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</si>
  <si>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</si>
  <si>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</si>
  <si>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</si>
  <si>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</si>
  <si>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</si>
  <si>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</si>
  <si>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</si>
  <si>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</si>
  <si>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</si>
  <si>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</si>
  <si>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</si>
  <si>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</si>
  <si>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</si>
  <si>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</si>
  <si>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</si>
  <si>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</si>
  <si>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</si>
  <si>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</si>
  <si>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</si>
  <si>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</si>
  <si>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</si>
  <si>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</si>
  <si>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</si>
  <si>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</si>
  <si>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</si>
  <si>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</si>
  <si>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</si>
  <si>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</si>
  <si>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</si>
  <si>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</si>
  <si>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</si>
  <si>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</si>
  <si>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</si>
  <si>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</si>
  <si>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</si>
  <si>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</si>
  <si>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</si>
  <si>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</si>
  <si>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</si>
  <si>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</si>
  <si>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</si>
  <si>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</si>
  <si>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</si>
  <si>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</si>
  <si>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</si>
  <si>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</si>
  <si>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</si>
  <si>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</si>
  <si>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</si>
  <si>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</si>
  <si>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</si>
  <si>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</si>
  <si>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</si>
  <si>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</si>
  <si>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</si>
  <si>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</si>
  <si>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</si>
  <si>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</si>
  <si>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</si>
  <si>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</si>
  <si>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</si>
  <si>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</si>
  <si>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</si>
  <si>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</si>
  <si>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</si>
  <si>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</si>
  <si>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</si>
  <si>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</si>
  <si>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</si>
  <si>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</si>
  <si>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</si>
  <si>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</si>
  <si>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</si>
  <si>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</si>
  <si>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</si>
  <si>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</si>
  <si>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</si>
  <si>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</si>
  <si>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</si>
  <si>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</si>
  <si>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</si>
  <si>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</si>
  <si>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</si>
  <si>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</si>
  <si>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</si>
  <si>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</si>
  <si>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</si>
  <si>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</si>
  <si>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</si>
  <si>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</si>
  <si>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</si>
  <si>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</si>
  <si>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</si>
  <si>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</si>
  <si>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</si>
  <si>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</si>
  <si>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</si>
  <si>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</si>
  <si>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</si>
  <si>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</si>
  <si>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</si>
  <si>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</si>
  <si>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</si>
  <si>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</si>
  <si>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</si>
  <si>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</si>
  <si>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</si>
  <si>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</si>
  <si>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</si>
  <si>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</si>
  <si>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</si>
  <si>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</si>
  <si>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</si>
  <si>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</si>
  <si>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</si>
  <si>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</si>
  <si>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</si>
  <si>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</si>
  <si>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</si>
  <si>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</si>
  <si>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</si>
  <si>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</si>
  <si>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</si>
  <si>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</si>
  <si>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</si>
  <si>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</si>
  <si>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</si>
  <si>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</si>
  <si>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</si>
  <si>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</si>
  <si>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</si>
  <si>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</si>
  <si>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</si>
  <si>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</si>
  <si>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</si>
  <si>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</si>
  <si>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</si>
  <si>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</si>
  <si>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</si>
  <si>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</si>
  <si>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</si>
  <si>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</si>
  <si>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</si>
  <si>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</si>
  <si>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</si>
  <si>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</si>
  <si>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</si>
  <si>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</si>
  <si>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</si>
  <si>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</si>
  <si>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</si>
  <si>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</si>
  <si>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</si>
  <si>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</si>
  <si>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</si>
  <si>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</si>
  <si>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</si>
  <si>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</si>
  <si>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</si>
  <si>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</si>
  <si>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</si>
  <si>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</si>
  <si>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</si>
  <si>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</si>
  <si>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</si>
  <si>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</si>
  <si>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</si>
  <si>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</si>
  <si>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</si>
  <si>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</si>
  <si>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</si>
  <si>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</si>
  <si>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</si>
  <si>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</si>
  <si>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</si>
  <si>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</si>
  <si>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</si>
  <si>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</si>
  <si>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</si>
  <si>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</si>
  <si>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</si>
  <si>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</si>
  <si>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</si>
  <si>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</si>
  <si>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</si>
  <si>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</si>
  <si>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</si>
  <si>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</si>
  <si>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</si>
  <si>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</si>
  <si>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</si>
  <si>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</si>
  <si>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</si>
  <si>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</si>
  <si>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</si>
  <si>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</si>
  <si>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</si>
  <si>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</si>
  <si>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</si>
  <si>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</si>
  <si>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</si>
  <si>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</si>
  <si>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</si>
  <si>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</si>
  <si>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</si>
  <si>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</si>
  <si>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</si>
  <si>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</si>
  <si>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</si>
  <si>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</si>
  <si>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</si>
  <si>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</si>
  <si>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</si>
  <si>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</si>
  <si>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</si>
  <si>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</si>
  <si>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</si>
  <si>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</si>
  <si>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</si>
  <si>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</si>
  <si>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</si>
  <si>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</si>
  <si>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</si>
  <si>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</si>
  <si>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</si>
  <si>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</si>
  <si>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</si>
  <si>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</si>
  <si>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</si>
  <si>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</si>
  <si>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</si>
  <si>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</si>
  <si>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</si>
  <si>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</si>
  <si>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</si>
  <si>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</si>
  <si>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</si>
  <si>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</si>
  <si>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</si>
  <si>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</si>
  <si>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</si>
  <si>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</si>
  <si>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</si>
  <si>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</si>
  <si>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</si>
  <si>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</si>
  <si>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</si>
  <si>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</si>
  <si>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</si>
  <si>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</si>
  <si>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</si>
  <si>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</si>
  <si>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</si>
  <si>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</si>
  <si>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</si>
  <si>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</si>
  <si>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</si>
  <si>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</si>
  <si>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</si>
  <si>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</si>
  <si>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</si>
  <si>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</si>
  <si>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</si>
  <si>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</si>
  <si>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</si>
  <si>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</si>
  <si>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</si>
  <si>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</si>
  <si>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</si>
  <si>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</si>
  <si>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</si>
  <si>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</si>
  <si>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</si>
  <si>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</si>
  <si>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</si>
  <si>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</si>
  <si>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</si>
  <si>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</si>
  <si>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</si>
  <si>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</si>
  <si>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</si>
  <si>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</si>
  <si>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</si>
  <si>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</si>
  <si>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</si>
  <si>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</si>
  <si>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</si>
  <si>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</si>
  <si>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</si>
  <si>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</si>
  <si>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</si>
  <si>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</si>
  <si>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</si>
  <si>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</si>
  <si>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</si>
  <si>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</si>
  <si>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</si>
  <si>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</si>
  <si>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</si>
  <si>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</si>
  <si>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</si>
  <si>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</si>
  <si>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</si>
  <si>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</si>
  <si>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</si>
  <si>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</si>
  <si>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</si>
  <si>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</si>
  <si>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</si>
  <si>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</si>
  <si>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</si>
  <si>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</si>
  <si>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</si>
  <si>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</si>
  <si>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</si>
  <si>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</si>
  <si>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</si>
  <si>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</si>
  <si>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</si>
  <si>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</si>
  <si>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</si>
  <si>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</si>
  <si>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</si>
  <si>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</si>
  <si>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</si>
  <si>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</si>
  <si>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</si>
  <si>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</si>
  <si>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</si>
  <si>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</si>
  <si>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</si>
  <si>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</si>
  <si>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</si>
  <si>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</si>
  <si>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</si>
  <si>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</si>
  <si>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</si>
  <si>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</si>
  <si>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</si>
  <si>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</si>
  <si>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</si>
  <si>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</si>
  <si>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</si>
  <si>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</si>
  <si>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</si>
  <si>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</si>
  <si>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</si>
  <si>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</si>
  <si>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</si>
  <si>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</si>
  <si>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</si>
  <si>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</si>
  <si>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</si>
  <si>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</si>
  <si>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</si>
  <si>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</si>
  <si>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</si>
  <si>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</si>
  <si>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</si>
  <si>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</si>
  <si>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</si>
  <si>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</si>
  <si>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</si>
  <si>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</si>
  <si>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</si>
  <si>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</si>
  <si>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</si>
  <si>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</si>
  <si>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</si>
  <si>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</si>
  <si>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</si>
  <si>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</si>
  <si>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</si>
  <si>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</si>
  <si>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</si>
  <si>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</si>
  <si>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</si>
  <si>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</si>
  <si>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</si>
  <si>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</si>
  <si>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</si>
  <si>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</si>
  <si>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</si>
  <si>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</si>
  <si>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</si>
  <si>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</si>
  <si>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</si>
  <si>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</si>
  <si>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</si>
  <si>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</si>
  <si>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</si>
  <si>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</si>
  <si>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</si>
  <si>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</si>
  <si>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</si>
  <si>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</si>
  <si>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</si>
  <si>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</si>
  <si>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</si>
  <si>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</si>
  <si>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</si>
  <si>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</si>
  <si>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</si>
  <si>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</si>
  <si>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</si>
  <si>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</si>
  <si>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</si>
  <si>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</si>
  <si>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</si>
  <si>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</si>
  <si>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</si>
  <si>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</si>
  <si>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</si>
  <si>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</si>
  <si>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</si>
  <si>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</si>
  <si>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</si>
  <si>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</si>
  <si>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</si>
  <si>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</si>
  <si>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</si>
  <si>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</si>
  <si>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</si>
  <si>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</si>
  <si>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</si>
  <si>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</si>
  <si>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</si>
  <si>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</si>
  <si>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</si>
  <si>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</si>
  <si>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</si>
  <si>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</si>
  <si>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</si>
  <si>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</si>
  <si>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</si>
  <si>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</si>
  <si>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</si>
  <si>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</si>
  <si>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</si>
  <si>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</si>
  <si>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</si>
  <si>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</si>
  <si>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</si>
  <si>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</si>
  <si>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</si>
  <si>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</si>
  <si>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</si>
  <si>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</si>
  <si>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</si>
  <si>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</si>
  <si>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</si>
  <si>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</si>
  <si>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</si>
  <si>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</si>
  <si>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</si>
  <si>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</si>
  <si>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</si>
  <si>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</si>
  <si>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</si>
  <si>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</si>
  <si>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</si>
  <si>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</si>
  <si>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</si>
  <si>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</si>
  <si>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</si>
  <si>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</si>
  <si>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</si>
  <si>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</si>
  <si>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</si>
  <si>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</si>
  <si>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</si>
  <si>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</si>
  <si>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</si>
  <si>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</si>
  <si>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</si>
  <si>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</si>
  <si>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</si>
  <si>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</si>
  <si>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</si>
  <si>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</si>
  <si>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</si>
  <si>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</si>
  <si>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</si>
  <si>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</si>
  <si>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</si>
  <si>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</si>
  <si>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</si>
  <si>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</si>
  <si>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</si>
  <si>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</si>
  <si>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</si>
  <si>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</si>
  <si>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</si>
  <si>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</si>
  <si>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</si>
  <si>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</si>
  <si>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</si>
  <si>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</si>
  <si>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</si>
  <si>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</si>
  <si>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</si>
  <si>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</si>
  <si>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</si>
  <si>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</si>
  <si>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</si>
  <si>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</si>
  <si>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</si>
  <si>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</si>
  <si>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</si>
  <si>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</si>
  <si>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</si>
  <si>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</si>
  <si>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</si>
  <si>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</si>
  <si>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</si>
  <si>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</si>
  <si>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</si>
  <si>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</si>
  <si>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</si>
  <si>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</si>
  <si>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</si>
  <si>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</si>
  <si>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</si>
  <si>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</si>
  <si>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</si>
  <si>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</si>
  <si>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</si>
  <si>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</si>
  <si>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</si>
  <si>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</si>
  <si>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</si>
  <si>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</si>
  <si>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</si>
  <si>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</si>
  <si>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</si>
  <si>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</si>
  <si>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</si>
  <si>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</si>
  <si>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</si>
  <si>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</si>
  <si>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</si>
  <si>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</si>
  <si>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</si>
  <si>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</si>
  <si>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</si>
  <si>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</si>
  <si>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</si>
  <si>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</si>
  <si>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</si>
  <si>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</si>
  <si>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</si>
  <si>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</si>
  <si>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</si>
  <si>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</si>
  <si>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</si>
  <si>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</si>
  <si>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</si>
  <si>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</si>
  <si>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</si>
  <si>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</si>
  <si>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</si>
  <si>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</si>
  <si>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</si>
  <si>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</si>
  <si>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</si>
  <si>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</si>
  <si>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</si>
  <si>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</si>
  <si>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</si>
  <si>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</si>
  <si>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</si>
  <si>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</si>
  <si>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</si>
  <si>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</si>
  <si>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</si>
  <si>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</si>
  <si>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</si>
  <si>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</si>
  <si>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</si>
  <si>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</si>
  <si>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</si>
  <si>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</si>
  <si>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</si>
  <si>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</si>
  <si>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</si>
  <si>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</si>
  <si>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</si>
  <si>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</si>
  <si>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</si>
  <si>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</si>
  <si>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</si>
  <si>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</si>
  <si>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</si>
  <si>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</si>
  <si>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</si>
  <si>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</si>
  <si>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</si>
  <si>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</si>
  <si>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</si>
  <si>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</si>
  <si>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</si>
  <si>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</si>
  <si>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</si>
  <si>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</si>
  <si>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</si>
  <si>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</si>
  <si>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</si>
  <si>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</si>
  <si>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</si>
  <si>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</si>
  <si>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</si>
  <si>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</si>
  <si>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</si>
  <si>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</si>
  <si>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</si>
  <si>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</si>
  <si>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</si>
  <si>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</si>
  <si>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</si>
  <si>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</si>
  <si>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</si>
  <si>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</si>
  <si>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</si>
  <si>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</si>
  <si>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</si>
  <si>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</si>
  <si>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</si>
  <si>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</si>
  <si>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</si>
  <si>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</si>
  <si>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</si>
  <si>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</si>
  <si>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</si>
  <si>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</si>
  <si>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</si>
  <si>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</si>
  <si>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</si>
  <si>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</si>
  <si>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</si>
  <si>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</si>
  <si>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</si>
  <si>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</si>
  <si>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</si>
  <si>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</si>
  <si>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</si>
  <si>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</si>
  <si>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</si>
  <si>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</si>
  <si>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</si>
  <si>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</si>
  <si>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</si>
  <si>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</si>
  <si>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</si>
  <si>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</si>
  <si>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</si>
  <si>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</si>
  <si>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</si>
  <si>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</si>
  <si>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</si>
  <si>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</si>
  <si>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</si>
  <si>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</si>
  <si>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</si>
  <si>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</si>
  <si>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</si>
  <si>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</si>
  <si>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</si>
  <si>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</si>
  <si>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</si>
  <si>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</si>
  <si>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</si>
  <si>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</si>
  <si>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</si>
  <si>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</si>
  <si>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</si>
  <si>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</si>
  <si>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</si>
  <si>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</si>
  <si>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</si>
  <si>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</si>
  <si>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</si>
  <si>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</si>
  <si>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</si>
  <si>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</si>
  <si>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</si>
  <si>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</si>
  <si>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</si>
  <si>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</si>
  <si>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</si>
  <si>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</si>
  <si>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</si>
  <si>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</si>
  <si>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</si>
  <si>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</si>
  <si>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</si>
  <si>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</si>
  <si>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</si>
  <si>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</si>
  <si>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</si>
  <si>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</si>
  <si>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</si>
  <si>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</si>
  <si>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</si>
  <si>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</si>
  <si>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</si>
  <si>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</si>
  <si>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</si>
  <si>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</si>
  <si>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</si>
  <si>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</si>
  <si>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</si>
  <si>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</si>
  <si>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</si>
  <si>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</si>
  <si>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</si>
  <si>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</si>
  <si>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</si>
  <si>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</si>
  <si>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</si>
  <si>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</si>
  <si>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</si>
  <si>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</si>
  <si>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</si>
  <si>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</si>
  <si>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</si>
  <si>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</si>
  <si>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</si>
  <si>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</si>
  <si>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</si>
  <si>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</si>
  <si>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</si>
  <si>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</si>
  <si>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</si>
  <si>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</si>
  <si>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</si>
  <si>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</si>
  <si>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</si>
  <si>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</si>
  <si>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</si>
  <si>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</si>
  <si>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</si>
  <si>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</si>
  <si>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</si>
  <si>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</si>
  <si>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</si>
  <si>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</si>
  <si>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</si>
  <si>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</si>
  <si>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</si>
  <si>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</si>
  <si>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</si>
  <si>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</si>
  <si>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</si>
  <si>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</si>
  <si>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</si>
  <si>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</si>
  <si>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</si>
  <si>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</si>
  <si>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</si>
  <si>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</si>
  <si>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</si>
  <si>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</si>
  <si>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</si>
  <si>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</si>
  <si>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</si>
  <si>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</si>
  <si>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</si>
  <si>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</si>
  <si>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</si>
  <si>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</si>
  <si>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</si>
  <si>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</si>
  <si>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</si>
  <si>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</si>
  <si>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</si>
  <si>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</si>
  <si>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</si>
  <si>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</si>
  <si>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</si>
  <si>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</si>
  <si>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</si>
  <si>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</si>
  <si>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</si>
  <si>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</si>
  <si>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</si>
  <si>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</si>
  <si>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</si>
  <si>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</si>
  <si>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</si>
  <si>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</si>
  <si>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</si>
  <si>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</si>
  <si>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</si>
  <si>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</si>
  <si>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</si>
  <si>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</si>
  <si>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</si>
  <si>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</si>
  <si>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</si>
  <si>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</si>
  <si>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</si>
  <si>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</si>
  <si>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</si>
  <si>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</si>
  <si>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</si>
  <si>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</si>
  <si>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</si>
  <si>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</si>
  <si>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</si>
  <si>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</si>
  <si>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</si>
  <si>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</si>
  <si>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</si>
  <si>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</si>
  <si>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</si>
  <si>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</si>
  <si>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</si>
  <si>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</si>
  <si>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</si>
  <si>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</si>
  <si>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</si>
  <si>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</si>
  <si>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</si>
  <si>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</si>
  <si>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</si>
  <si>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</si>
  <si>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</si>
  <si>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</si>
  <si>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</si>
  <si>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</si>
  <si>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</si>
  <si>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</si>
  <si>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</si>
  <si>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</si>
  <si>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</si>
  <si>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</si>
  <si>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</si>
  <si>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</si>
  <si>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</si>
  <si>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</si>
  <si>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</si>
  <si>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</si>
  <si>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</si>
  <si>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</si>
  <si>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</si>
  <si>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</si>
  <si>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</si>
  <si>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</si>
  <si>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</si>
  <si>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</si>
  <si>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</si>
  <si>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</si>
  <si>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</si>
  <si>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</si>
  <si>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</si>
  <si>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</si>
  <si>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</si>
  <si>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</si>
  <si>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</si>
  <si>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</si>
  <si>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</si>
  <si>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</si>
  <si>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</si>
  <si>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</si>
  <si>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</si>
  <si>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</si>
  <si>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</si>
  <si>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</si>
  <si>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</si>
  <si>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</si>
  <si>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</si>
  <si>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</si>
  <si>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</si>
  <si>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</si>
  <si>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</si>
  <si>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</si>
  <si>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</si>
  <si>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</si>
  <si>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</si>
  <si>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</si>
  <si>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</si>
  <si>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</si>
  <si>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</si>
  <si>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</si>
  <si>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</si>
  <si>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</si>
  <si>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</si>
  <si>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</si>
  <si>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</si>
  <si>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</si>
  <si>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</si>
  <si>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</si>
  <si>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</si>
  <si>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</si>
  <si>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</si>
  <si>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</si>
  <si>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</si>
  <si>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</si>
  <si>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</si>
  <si>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</si>
  <si>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</si>
  <si>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</si>
  <si>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</si>
  <si>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</si>
  <si>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</si>
  <si>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</si>
  <si>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</si>
  <si>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</si>
  <si>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</si>
  <si>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</si>
  <si>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</si>
  <si>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</si>
  <si>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</si>
  <si>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</si>
  <si>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</si>
  <si>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</si>
  <si>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</si>
  <si>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</si>
  <si>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</si>
  <si>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</si>
  <si>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</si>
  <si>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</si>
  <si>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</si>
  <si>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</si>
  <si>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</si>
  <si>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</si>
  <si>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</si>
  <si>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</si>
  <si>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</si>
  <si>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</si>
  <si>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</si>
  <si>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</si>
  <si>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</si>
  <si>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</si>
  <si>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</si>
  <si>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</si>
  <si>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</si>
  <si>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</si>
  <si>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</si>
  <si>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</si>
  <si>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</si>
  <si>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</si>
  <si>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</si>
  <si>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</si>
  <si>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</si>
  <si>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</si>
  <si>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</si>
  <si>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</si>
  <si>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</si>
  <si>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</si>
  <si>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</si>
  <si>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</si>
  <si>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</si>
  <si>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</si>
  <si>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</si>
  <si>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</si>
  <si>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</si>
  <si>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</si>
  <si>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</si>
  <si>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</si>
  <si>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</si>
  <si>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</si>
  <si>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</si>
  <si>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</si>
  <si>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</si>
  <si>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</si>
  <si>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</si>
  <si>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</si>
  <si>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</si>
  <si>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</si>
  <si>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</si>
  <si>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</si>
  <si>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</si>
  <si>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</si>
  <si>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</si>
  <si>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</si>
  <si>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</si>
  <si>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</si>
  <si>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</si>
  <si>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</si>
  <si>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</si>
  <si>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</si>
  <si>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</si>
  <si>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</si>
  <si>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</si>
  <si>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</si>
  <si>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</si>
  <si>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</si>
  <si>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</si>
  <si>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</si>
  <si>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</si>
  <si>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</si>
  <si>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</si>
  <si>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</si>
  <si>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</si>
  <si>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</si>
  <si>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</si>
  <si>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</si>
  <si>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</si>
  <si>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</si>
  <si>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</si>
  <si>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</si>
  <si>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</si>
  <si>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</si>
  <si>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</si>
  <si>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</si>
  <si>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</si>
  <si>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</si>
  <si>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</si>
  <si>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</si>
  <si>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</si>
  <si>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</si>
  <si>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</si>
  <si>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</si>
  <si>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</si>
  <si>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</si>
  <si>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</si>
  <si>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</si>
  <si>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</si>
  <si>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</si>
  <si>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</si>
  <si>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</si>
  <si>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</si>
  <si>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</si>
  <si>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</si>
  <si>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</si>
  <si>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</si>
  <si>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</si>
  <si>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</si>
  <si>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</si>
  <si>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</si>
  <si>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</si>
  <si>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</si>
  <si>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</si>
  <si>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</si>
  <si>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</si>
  <si>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</si>
  <si>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</si>
  <si>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</si>
  <si>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</si>
  <si>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</si>
  <si>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</si>
  <si>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</si>
  <si>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</si>
  <si>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</si>
  <si>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</si>
  <si>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</si>
  <si>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</si>
  <si>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</si>
  <si>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</si>
  <si>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</si>
  <si>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</si>
  <si>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</si>
  <si>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</si>
  <si>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</si>
  <si>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</si>
  <si>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</si>
  <si>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</si>
  <si>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</si>
  <si>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</si>
  <si>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</si>
  <si>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</si>
  <si>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</si>
  <si>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</si>
  <si>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</si>
  <si>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</si>
  <si>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</si>
  <si>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</si>
  <si>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</si>
  <si>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</si>
  <si>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</si>
  <si>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</si>
  <si>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</si>
  <si>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</si>
  <si>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</si>
  <si>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</si>
  <si>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</si>
  <si>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</si>
  <si>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</si>
  <si>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</si>
  <si>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</si>
  <si>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</si>
  <si>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</si>
  <si>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</si>
  <si>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</si>
  <si>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</si>
  <si>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</si>
  <si>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</si>
  <si>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</si>
  <si>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</si>
  <si>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</si>
  <si>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</si>
  <si>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</si>
  <si>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</si>
  <si>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</si>
  <si>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</si>
  <si>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</si>
  <si>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</si>
  <si>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</si>
  <si>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</si>
  <si>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</si>
  <si>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</si>
  <si>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</si>
  <si>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</si>
  <si>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</si>
  <si>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</si>
  <si>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</si>
  <si>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</si>
  <si>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</si>
  <si>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</si>
  <si>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</si>
  <si>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</si>
  <si>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</si>
  <si>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</si>
  <si>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</si>
  <si>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</si>
  <si>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</si>
  <si>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</si>
  <si>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</si>
  <si>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</si>
  <si>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</si>
  <si>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</si>
  <si>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</si>
  <si>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</si>
  <si>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</si>
  <si>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</si>
  <si>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</si>
  <si>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</si>
  <si>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</si>
  <si>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</si>
  <si>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</si>
  <si>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</si>
  <si>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</si>
  <si>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</si>
  <si>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</si>
  <si>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</si>
  <si>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</si>
  <si>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</si>
  <si>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</si>
  <si>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</si>
  <si>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</si>
  <si>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</si>
  <si>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</si>
  <si>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</si>
  <si>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</si>
  <si>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</si>
  <si>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</si>
  <si>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</si>
  <si>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</si>
  <si>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</si>
  <si>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</si>
  <si>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</si>
  <si>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</si>
  <si>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</si>
  <si>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</si>
  <si>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</si>
  <si>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</si>
  <si>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</si>
  <si>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</si>
  <si>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</si>
  <si>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</si>
  <si>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</si>
  <si>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</si>
  <si>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</si>
  <si>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</si>
  <si>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</si>
  <si>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</si>
  <si>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</si>
  <si>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</si>
  <si>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</si>
  <si>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</si>
  <si>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</si>
  <si>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</si>
  <si>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</si>
  <si>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</si>
  <si>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</si>
  <si>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</si>
  <si>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</si>
  <si>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</si>
  <si>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</si>
  <si>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</si>
  <si>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</si>
  <si>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</si>
  <si>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</si>
  <si>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</si>
  <si>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</si>
  <si>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</si>
  <si>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</si>
  <si>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</si>
  <si>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</si>
  <si>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</si>
  <si>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</si>
  <si>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</si>
  <si>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</si>
  <si>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</si>
  <si>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</si>
  <si>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</si>
  <si>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</si>
  <si>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</si>
  <si>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</si>
  <si>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</si>
  <si>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</si>
  <si>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</si>
  <si>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</si>
  <si>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</si>
  <si>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</si>
  <si>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</si>
  <si>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</si>
  <si>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</si>
  <si>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</si>
  <si>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</si>
  <si>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</si>
  <si>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</si>
  <si>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</si>
  <si>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</si>
  <si>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</si>
  <si>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</si>
  <si>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</si>
  <si>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</si>
  <si>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</si>
  <si>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</si>
  <si>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</si>
  <si>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</si>
  <si>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</si>
  <si>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</si>
  <si>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</si>
  <si>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</si>
  <si>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</si>
  <si>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</si>
  <si>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</si>
  <si>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</si>
  <si>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</si>
  <si>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</si>
  <si>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</si>
  <si>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</si>
  <si>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</si>
  <si>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</si>
  <si>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</si>
  <si>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</si>
  <si>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</si>
  <si>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</si>
  <si>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</si>
  <si>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</si>
  <si>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</si>
  <si>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</si>
  <si>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</si>
  <si>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</si>
  <si>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</si>
  <si>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</si>
  <si>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</si>
  <si>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</si>
  <si>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</si>
  <si>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</si>
  <si>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</si>
  <si>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</si>
  <si>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</si>
  <si>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</si>
  <si>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</si>
  <si>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</si>
  <si>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</si>
  <si>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</si>
  <si>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</si>
  <si>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</si>
  <si>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</si>
  <si>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</si>
  <si>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</si>
  <si>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</si>
  <si>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</si>
  <si>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</si>
  <si>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</si>
  <si>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</si>
  <si>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</si>
  <si>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</si>
  <si>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</si>
  <si>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</si>
  <si>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</si>
  <si>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</si>
  <si>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</si>
  <si>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</si>
  <si>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</si>
  <si>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</si>
  <si>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</si>
  <si>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</si>
  <si>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</si>
  <si>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</si>
  <si>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</si>
  <si>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</si>
  <si>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</si>
  <si>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</si>
  <si>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</si>
  <si>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</si>
  <si>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</si>
  <si>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</si>
  <si>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</si>
  <si>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</si>
  <si>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</si>
  <si>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</si>
  <si>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</si>
  <si>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</si>
  <si>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</si>
  <si>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</si>
  <si>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</si>
  <si>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</si>
  <si>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</si>
  <si>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</si>
  <si>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</si>
  <si>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</si>
  <si>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</si>
  <si>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</si>
  <si>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</si>
  <si>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</si>
  <si>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</si>
  <si>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</si>
  <si>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</si>
  <si>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</si>
  <si>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</si>
  <si>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</si>
  <si>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</si>
  <si>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</si>
  <si>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</si>
  <si>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</si>
  <si>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</si>
  <si>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</si>
  <si>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</si>
  <si>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</si>
  <si>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</si>
  <si>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</si>
  <si>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</si>
  <si>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</si>
  <si>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</si>
  <si>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</si>
  <si>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</si>
  <si>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</si>
  <si>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</si>
  <si>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</si>
  <si>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</si>
  <si>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</si>
  <si>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</si>
  <si>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</si>
  <si>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</si>
  <si>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</si>
  <si>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</si>
  <si>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</si>
  <si>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</si>
  <si>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</si>
  <si>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</si>
  <si>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</si>
  <si>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</si>
  <si>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</si>
  <si>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</si>
  <si>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</si>
  <si>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</si>
  <si>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</si>
  <si>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</si>
  <si>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</si>
  <si>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</si>
  <si>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</si>
  <si>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</si>
  <si>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</si>
  <si>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</si>
  <si>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</si>
  <si>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</si>
  <si>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</si>
  <si>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</si>
  <si>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</si>
  <si>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</si>
  <si>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</si>
  <si>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</si>
  <si>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</si>
  <si>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</si>
  <si>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</si>
  <si>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</si>
  <si>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</si>
  <si>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</si>
  <si>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</si>
  <si>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</si>
  <si>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</si>
  <si>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</si>
  <si>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</si>
  <si>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</si>
  <si>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</si>
  <si>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</si>
  <si>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</si>
  <si>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</si>
  <si>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</si>
  <si>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</si>
  <si>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</si>
  <si>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</si>
  <si>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</si>
  <si>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</si>
  <si>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</si>
  <si>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</si>
  <si>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</si>
  <si>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</si>
  <si>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</si>
  <si>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</si>
  <si>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</si>
  <si>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</si>
  <si>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</si>
  <si>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</si>
  <si>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</si>
  <si>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</si>
  <si>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</si>
  <si>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</si>
  <si>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</si>
  <si>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</si>
  <si>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</si>
  <si>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</si>
  <si>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</si>
  <si>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</si>
  <si>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</si>
  <si>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</si>
  <si>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</si>
  <si>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</si>
  <si>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</si>
  <si>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</si>
  <si>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</si>
  <si>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</si>
  <si>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</si>
  <si>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</si>
  <si>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</si>
  <si>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</si>
  <si>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</si>
  <si>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</si>
  <si>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</si>
  <si>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</si>
  <si>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</si>
  <si>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</si>
  <si>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</si>
  <si>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</si>
  <si>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</si>
  <si>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</si>
  <si>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</si>
  <si>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</si>
  <si>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</si>
  <si>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</si>
  <si>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</si>
  <si>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</si>
  <si>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</si>
  <si>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</si>
  <si>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</si>
  <si>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</si>
  <si>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</si>
  <si>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</si>
  <si>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</si>
  <si>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</si>
  <si>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</si>
  <si>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</si>
  <si>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</si>
  <si>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</si>
  <si>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</si>
  <si>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</si>
  <si>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</si>
  <si>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</si>
  <si>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</si>
  <si>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</si>
  <si>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</si>
  <si>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</si>
  <si>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</si>
  <si>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</si>
  <si>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</si>
  <si>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</si>
  <si>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</si>
  <si>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</si>
  <si>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</si>
  <si>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</si>
  <si>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</si>
  <si>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</si>
  <si>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</si>
  <si>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</si>
  <si>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</si>
  <si>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</si>
  <si>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</si>
  <si>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</si>
  <si>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</si>
  <si>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</si>
  <si>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</si>
  <si>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</si>
  <si>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</si>
  <si>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</si>
  <si>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</si>
  <si>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</si>
  <si>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</si>
  <si>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</si>
  <si>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</si>
  <si>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</si>
  <si>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</si>
  <si>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</si>
  <si>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</si>
  <si>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</si>
  <si>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</si>
  <si>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</si>
  <si>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</si>
  <si>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</si>
  <si>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</si>
  <si>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</si>
  <si>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</si>
  <si>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</si>
  <si>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</si>
  <si>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</si>
  <si>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</si>
  <si>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</si>
  <si>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</si>
  <si>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</si>
  <si>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</si>
  <si>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</si>
  <si>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</si>
  <si>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</si>
  <si>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</si>
  <si>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</si>
  <si>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</si>
  <si>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</si>
  <si>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</si>
  <si>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</si>
  <si>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</si>
  <si>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</si>
  <si>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</si>
  <si>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</si>
  <si>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</si>
  <si>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</si>
  <si>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</si>
  <si>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</si>
  <si>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</si>
  <si>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</si>
  <si>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</si>
  <si>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</si>
  <si>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</si>
  <si>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</si>
  <si>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</si>
  <si>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</si>
  <si>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</si>
  <si>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</si>
  <si>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</si>
  <si>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</si>
  <si>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</si>
  <si>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</si>
  <si>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</si>
  <si>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</si>
  <si>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</si>
  <si>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</si>
  <si>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</si>
  <si>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</si>
  <si>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</si>
  <si>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</si>
  <si>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</si>
  <si>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</si>
  <si>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</si>
  <si>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</si>
  <si>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</si>
  <si>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</si>
  <si>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</si>
  <si>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</si>
  <si>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</si>
  <si>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</si>
  <si>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</si>
  <si>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</si>
  <si>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</si>
  <si>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</si>
  <si>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</si>
  <si>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</si>
  <si>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</si>
  <si>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</si>
  <si>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</si>
  <si>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</si>
  <si>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</si>
  <si>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</si>
  <si>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</si>
  <si>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</si>
  <si>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</si>
  <si>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</si>
  <si>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</si>
  <si>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</si>
  <si>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</si>
  <si>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</si>
  <si>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</si>
  <si>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</si>
  <si>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</si>
  <si>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</si>
  <si>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</si>
  <si>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</si>
  <si>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</si>
  <si>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</si>
  <si>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</si>
  <si>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</si>
  <si>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</si>
  <si>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</si>
  <si>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</si>
  <si>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</si>
  <si>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</si>
  <si>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</si>
  <si>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</si>
  <si>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</si>
  <si>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</si>
  <si>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</si>
  <si>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</si>
  <si>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</si>
  <si>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</si>
  <si>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</si>
  <si>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</si>
  <si>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</si>
  <si>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</si>
  <si>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</si>
  <si>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</si>
  <si>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</si>
  <si>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</si>
  <si>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</si>
  <si>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</si>
  <si>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</si>
  <si>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</si>
  <si>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</si>
  <si>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</si>
  <si>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</si>
  <si>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</si>
  <si>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</si>
  <si>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</si>
  <si>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</si>
  <si>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</si>
  <si>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</si>
  <si>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</si>
  <si>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</si>
  <si>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</si>
  <si>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</si>
  <si>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</si>
  <si>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</si>
  <si>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</si>
  <si>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</si>
  <si>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</si>
  <si>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</si>
  <si>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</si>
  <si>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</si>
  <si>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</si>
  <si>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</si>
  <si>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</si>
  <si>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</si>
  <si>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</si>
  <si>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</si>
  <si>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</si>
  <si>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</si>
  <si>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</si>
  <si>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</si>
  <si>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</si>
  <si>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</si>
  <si>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</si>
  <si>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</si>
  <si>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</si>
  <si>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</si>
  <si>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</si>
  <si>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</si>
  <si>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</si>
  <si>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</si>
  <si>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</si>
  <si>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</si>
  <si>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</si>
  <si>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</si>
  <si>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</si>
  <si>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</si>
  <si>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</si>
  <si>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</si>
  <si>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</si>
  <si>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</si>
  <si>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</si>
  <si>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</si>
  <si>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</si>
  <si>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</si>
  <si>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</si>
  <si>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</si>
  <si>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</si>
  <si>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</si>
  <si>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</si>
  <si>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</si>
  <si>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</si>
  <si>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</si>
  <si>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</si>
  <si>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</si>
  <si>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</si>
  <si>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</si>
  <si>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</si>
  <si>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</si>
  <si>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</si>
  <si>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</si>
  <si>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</si>
  <si>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</si>
  <si>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</si>
  <si>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</si>
  <si>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</si>
  <si>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</si>
  <si>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</si>
  <si>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</si>
  <si>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</si>
  <si>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</si>
  <si>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</si>
  <si>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</si>
  <si>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</si>
  <si>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</si>
  <si>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</si>
  <si>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</si>
  <si>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</si>
  <si>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</si>
  <si>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</si>
  <si>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</si>
  <si>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</si>
  <si>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</si>
  <si>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</si>
  <si>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</si>
  <si>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</si>
  <si>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</si>
  <si>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</si>
  <si>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</si>
  <si>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</si>
  <si>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</si>
  <si>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</si>
  <si>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</si>
  <si>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</si>
  <si>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</si>
  <si>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</si>
  <si>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</si>
  <si>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</si>
  <si>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</si>
  <si>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</si>
  <si>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</si>
  <si>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</si>
  <si>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</si>
  <si>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</si>
  <si>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</si>
  <si>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</si>
  <si>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</si>
  <si>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</si>
  <si>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</si>
  <si>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</si>
  <si>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</si>
  <si>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</si>
  <si>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</si>
  <si>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</si>
  <si>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</si>
  <si>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</si>
  <si>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</si>
  <si>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</si>
  <si>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</si>
  <si>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</si>
  <si>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</si>
  <si>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</si>
  <si>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</si>
  <si>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</si>
  <si>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</si>
  <si>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</si>
  <si>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</si>
  <si>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</si>
  <si>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</si>
  <si>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</si>
  <si>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</si>
  <si>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</si>
  <si>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</si>
  <si>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</si>
  <si>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</si>
  <si>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</si>
  <si>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</si>
  <si>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</si>
  <si>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</si>
  <si>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</si>
  <si>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</si>
  <si>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</si>
  <si>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</si>
  <si>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</si>
  <si>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</si>
  <si>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</si>
  <si>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</si>
  <si>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</si>
  <si>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</si>
  <si>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</si>
  <si>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</si>
  <si>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</si>
  <si>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</si>
  <si>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</si>
  <si>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</si>
  <si>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</si>
  <si>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</si>
  <si>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</si>
  <si>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</si>
  <si>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</si>
  <si>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</si>
  <si>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</si>
  <si>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</si>
  <si>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</si>
  <si>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</si>
  <si>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</si>
  <si>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</si>
  <si>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</si>
  <si>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</si>
  <si>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</si>
  <si>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</si>
  <si>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</si>
  <si>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</si>
  <si>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</si>
  <si>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</si>
  <si>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</si>
  <si>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</si>
  <si>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</si>
  <si>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</si>
  <si>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</si>
  <si>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</si>
  <si>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</si>
  <si>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</si>
  <si>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</si>
  <si>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</si>
  <si>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</si>
  <si>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</si>
  <si>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</si>
  <si>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</si>
  <si>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</si>
  <si>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</si>
  <si>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</si>
  <si>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</si>
  <si>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</si>
  <si>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</si>
  <si>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</si>
  <si>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</si>
  <si>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</si>
  <si>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</si>
  <si>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</si>
  <si>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</si>
  <si>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</si>
  <si>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</si>
  <si>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</si>
  <si>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</si>
  <si>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</si>
  <si>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</si>
  <si>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</si>
  <si>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</si>
  <si>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</si>
  <si>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</si>
  <si>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</si>
  <si>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</si>
  <si>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</si>
  <si>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</si>
  <si>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</si>
  <si>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</si>
  <si>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</si>
  <si>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</si>
  <si>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</si>
  <si>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</si>
  <si>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</si>
  <si>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</si>
  <si>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</si>
  <si>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</si>
  <si>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</si>
  <si>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</si>
  <si>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</si>
  <si>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</si>
  <si>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</si>
  <si>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</si>
  <si>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</si>
  <si>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</si>
  <si>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</si>
  <si>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</si>
  <si>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</si>
  <si>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</si>
  <si>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</si>
  <si>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</si>
  <si>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</si>
  <si>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</si>
  <si>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</si>
  <si>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</si>
  <si>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</si>
  <si>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</si>
  <si>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</si>
  <si>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</si>
  <si>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</si>
  <si>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</si>
  <si>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</si>
  <si>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</si>
  <si>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</si>
  <si>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</si>
  <si>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</si>
  <si>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</si>
  <si>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</si>
  <si>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</si>
  <si>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</si>
  <si>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</si>
  <si>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</si>
  <si>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</si>
  <si>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</si>
  <si>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</si>
  <si>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</si>
  <si>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</si>
  <si>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</si>
  <si>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</si>
  <si>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</si>
  <si>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</si>
  <si>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</si>
  <si>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</si>
  <si>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</si>
  <si>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</si>
  <si>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</si>
  <si>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</si>
  <si>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</si>
  <si>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</si>
  <si>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</si>
  <si>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</si>
  <si>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</si>
  <si>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</si>
  <si>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</si>
  <si>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</si>
  <si>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</si>
  <si>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</si>
  <si>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</si>
  <si>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</si>
  <si>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</si>
  <si>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</si>
  <si>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</si>
  <si>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</si>
  <si>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</si>
  <si>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</si>
  <si>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</si>
  <si>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</si>
  <si>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</si>
  <si>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</si>
  <si>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</si>
  <si>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</si>
  <si>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</si>
  <si>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</si>
  <si>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</si>
  <si>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</si>
  <si>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</si>
  <si>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</si>
  <si>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</si>
  <si>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</si>
  <si>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</si>
  <si>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</si>
  <si>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</si>
  <si>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</si>
  <si>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</si>
  <si>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</si>
  <si>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</si>
  <si>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</si>
  <si>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</si>
  <si>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</si>
  <si>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</si>
  <si>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</si>
  <si>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</si>
  <si>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</si>
  <si>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</si>
  <si>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</si>
  <si>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</si>
  <si>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</si>
  <si>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</si>
  <si>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</si>
  <si>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</si>
  <si>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</si>
  <si>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</si>
  <si>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</si>
  <si>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</si>
  <si>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</si>
  <si>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</si>
  <si>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</si>
  <si>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</si>
  <si>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</si>
  <si>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</si>
  <si>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</si>
  <si>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</si>
  <si>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</si>
  <si>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</si>
  <si>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</si>
  <si>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</si>
  <si>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</si>
  <si>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</si>
  <si>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</si>
  <si>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</si>
  <si>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</si>
  <si>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</si>
  <si>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</si>
  <si>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</si>
  <si>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</si>
  <si>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</si>
  <si>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</si>
  <si>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</si>
  <si>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</si>
  <si>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</si>
  <si>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</si>
  <si>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</si>
  <si>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</si>
  <si>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</si>
  <si>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</si>
  <si>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</si>
  <si>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</si>
  <si>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</si>
  <si>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</si>
  <si>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</si>
  <si>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</si>
  <si>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</si>
  <si>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</si>
  <si>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</si>
  <si>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</si>
  <si>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</si>
  <si>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</si>
  <si>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</si>
  <si>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</si>
  <si>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</si>
  <si>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</si>
  <si>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</si>
  <si>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</si>
  <si>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</si>
  <si>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</si>
  <si>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</si>
  <si>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</si>
  <si>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</si>
  <si>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</si>
  <si>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</si>
  <si>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</si>
  <si>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</si>
  <si>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</si>
  <si>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</si>
  <si>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</si>
  <si>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</si>
  <si>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</si>
  <si>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</si>
  <si>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</si>
  <si>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</si>
  <si>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</si>
  <si>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</si>
  <si>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</si>
  <si>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</si>
  <si>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</si>
  <si>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</si>
  <si>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</si>
  <si>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</si>
  <si>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</si>
  <si>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</si>
  <si>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</si>
  <si>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</si>
  <si>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</si>
  <si>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</si>
  <si>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</si>
  <si>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</si>
  <si>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</si>
  <si>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</si>
  <si>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</si>
  <si>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</si>
  <si>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</si>
  <si>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</si>
  <si>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</si>
  <si>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</si>
  <si>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</si>
  <si>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</si>
  <si>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</si>
  <si>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</si>
  <si>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</si>
  <si>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</si>
  <si>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</si>
  <si>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</si>
  <si>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</si>
  <si>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</si>
  <si>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</si>
  <si>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</si>
  <si>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</si>
  <si>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</si>
  <si>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</si>
  <si>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</si>
  <si>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</si>
  <si>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</si>
  <si>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</si>
  <si>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</si>
  <si>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</si>
  <si>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</si>
  <si>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</si>
  <si>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</si>
  <si>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</si>
  <si>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</si>
  <si>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</si>
  <si>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</si>
  <si>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</si>
  <si>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</si>
  <si>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</si>
  <si>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</si>
  <si>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</si>
  <si>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</si>
  <si>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</si>
  <si>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</si>
  <si>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</si>
  <si>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</si>
  <si>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</si>
  <si>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</si>
  <si>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</si>
  <si>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</si>
  <si>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</si>
  <si>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</si>
  <si>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</si>
  <si>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</si>
  <si>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</si>
  <si>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</si>
  <si>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</si>
  <si>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</si>
  <si>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</si>
  <si>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</si>
  <si>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</si>
  <si>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</si>
  <si>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</si>
  <si>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</si>
  <si>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</si>
  <si>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</si>
  <si>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</si>
  <si>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</si>
  <si>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</si>
  <si>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</si>
  <si>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</si>
  <si>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</si>
  <si>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</si>
  <si>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</si>
  <si>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</si>
  <si>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</si>
  <si>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</si>
  <si>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</si>
  <si>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</si>
  <si>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</si>
  <si>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</si>
  <si>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</si>
  <si>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</si>
  <si>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</si>
  <si>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</si>
  <si>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</si>
  <si>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</si>
  <si>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</si>
  <si>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</si>
  <si>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</si>
  <si>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</si>
  <si>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</si>
  <si>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</si>
  <si>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</si>
  <si>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</si>
  <si>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</si>
  <si>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</si>
  <si>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</si>
  <si>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</si>
  <si>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</si>
  <si>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</si>
  <si>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</si>
  <si>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</si>
  <si>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</si>
  <si>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</si>
  <si>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</si>
  <si>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</si>
  <si>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</si>
  <si>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</si>
  <si>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</si>
  <si>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</si>
  <si>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</si>
  <si>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</si>
  <si>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</si>
  <si>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</si>
  <si>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</si>
  <si>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</si>
  <si>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</si>
  <si>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</si>
  <si>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</si>
  <si>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</si>
  <si>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</si>
  <si>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</si>
  <si>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</si>
  <si>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</si>
  <si>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</si>
  <si>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</si>
  <si>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</si>
  <si>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</si>
  <si>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</si>
  <si>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</si>
  <si>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</si>
  <si>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</si>
  <si>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</si>
  <si>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</si>
  <si>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</si>
  <si>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</si>
  <si>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</si>
  <si>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</si>
  <si>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</si>
  <si>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</si>
  <si>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</si>
  <si>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</si>
  <si>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</si>
  <si>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</si>
  <si>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</si>
  <si>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</si>
  <si>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</si>
  <si>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</si>
  <si>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</si>
  <si>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</si>
  <si>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</si>
  <si>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</si>
  <si>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</si>
  <si>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</si>
  <si>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</si>
  <si>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</si>
  <si>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</si>
  <si>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</si>
  <si>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</si>
  <si>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</si>
  <si>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</si>
  <si>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</si>
  <si>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</si>
  <si>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</si>
  <si>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</si>
  <si>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</si>
  <si>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</si>
  <si>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</si>
  <si>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</si>
  <si>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</si>
  <si>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</si>
  <si>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</si>
  <si>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</si>
  <si>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</si>
  <si>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</si>
  <si>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</si>
  <si>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</si>
  <si>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</si>
  <si>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</si>
  <si>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</si>
  <si>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</si>
  <si>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</si>
  <si>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</si>
  <si>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</si>
  <si>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</si>
  <si>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</si>
  <si>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</si>
  <si>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</si>
  <si>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</si>
  <si>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</si>
  <si>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</si>
  <si>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</si>
  <si>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</si>
  <si>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</si>
  <si>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</si>
  <si>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</si>
  <si>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</si>
  <si>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</si>
  <si>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</si>
  <si>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</si>
  <si>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</si>
  <si>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</si>
  <si>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</si>
  <si>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</si>
  <si>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</si>
  <si>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</si>
  <si>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</si>
  <si>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</si>
  <si>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</si>
  <si>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</si>
  <si>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</si>
  <si>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</si>
  <si>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</si>
  <si>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</si>
  <si>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</si>
  <si>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</si>
  <si>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</si>
  <si>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</si>
  <si>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</si>
  <si>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</si>
  <si>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</si>
  <si>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</si>
  <si>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</si>
  <si>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</si>
  <si>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</si>
  <si>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</si>
  <si>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</si>
  <si>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</si>
  <si>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</si>
  <si>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</si>
  <si>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</si>
  <si>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</si>
  <si>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</si>
  <si>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</si>
  <si>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</si>
  <si>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</si>
  <si>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</si>
  <si>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</si>
  <si>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</si>
  <si>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</si>
  <si>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</si>
  <si>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</si>
  <si>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</si>
  <si>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</si>
  <si>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</si>
  <si>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</si>
  <si>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</si>
  <si>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</si>
  <si>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</si>
  <si>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</si>
  <si>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</si>
  <si>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</si>
  <si>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</si>
  <si>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</si>
  <si>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</si>
  <si>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</si>
  <si>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</si>
  <si>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</si>
  <si>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</si>
  <si>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</si>
  <si>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</si>
  <si>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</si>
  <si>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</si>
  <si>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</si>
  <si>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</si>
  <si>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</si>
  <si>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</si>
  <si>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</si>
  <si>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</si>
  <si>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</si>
  <si>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</si>
  <si>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</si>
  <si>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</si>
  <si>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</si>
  <si>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</si>
  <si>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</si>
  <si>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</si>
  <si>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</si>
  <si>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</si>
  <si>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</si>
  <si>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</si>
  <si>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</si>
  <si>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</si>
  <si>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</si>
  <si>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</si>
  <si>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</si>
  <si>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</si>
  <si>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</si>
  <si>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</si>
  <si>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</si>
  <si>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</si>
  <si>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</si>
  <si>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</si>
  <si>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</si>
  <si>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</si>
  <si>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</si>
  <si>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</si>
  <si>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</si>
  <si>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</si>
  <si>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</si>
  <si>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</si>
  <si>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</si>
  <si>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</si>
  <si>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</si>
  <si>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</si>
  <si>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</si>
  <si>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</si>
  <si>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</si>
  <si>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</si>
  <si>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</si>
  <si>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</si>
  <si>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</si>
  <si>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</si>
  <si>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</si>
  <si>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</si>
  <si>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</si>
  <si>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</si>
  <si>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</si>
  <si>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</si>
  <si>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</si>
  <si>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</si>
  <si>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</si>
  <si>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</si>
  <si>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</si>
  <si>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</si>
  <si>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</si>
  <si>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</si>
  <si>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</si>
  <si>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</si>
  <si>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</si>
  <si>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</si>
  <si>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</si>
  <si>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</si>
  <si>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</si>
  <si>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</si>
  <si>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</si>
  <si>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</si>
  <si>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</si>
  <si>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</si>
  <si>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</si>
  <si>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</si>
  <si>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</si>
  <si>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</si>
  <si>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</si>
  <si>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</si>
  <si>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</si>
  <si>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</si>
  <si>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</si>
  <si>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</si>
  <si>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</si>
  <si>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</si>
  <si>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</si>
  <si>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</si>
  <si>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</si>
  <si>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</si>
  <si>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</si>
  <si>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</si>
  <si>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</si>
  <si>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</si>
  <si>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</si>
  <si>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</si>
  <si>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</si>
  <si>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</si>
  <si>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</si>
  <si>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</si>
  <si>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</si>
  <si>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</si>
  <si>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</si>
  <si>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</si>
  <si>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</si>
  <si>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</si>
  <si>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</si>
  <si>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</si>
  <si>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</si>
  <si>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</si>
  <si>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</si>
  <si>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</si>
  <si>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</si>
  <si>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</si>
  <si>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</si>
  <si>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</si>
  <si>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</si>
  <si>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</si>
  <si>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</si>
  <si>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</si>
  <si>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</si>
  <si>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</si>
  <si>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</si>
  <si>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</si>
  <si>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</si>
  <si>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</si>
  <si>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</si>
  <si>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</si>
  <si>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</si>
  <si>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</si>
  <si>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</si>
  <si>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</si>
  <si>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</si>
  <si>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</si>
  <si>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</si>
  <si>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</si>
  <si>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</si>
  <si>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</si>
  <si>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</si>
  <si>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</si>
  <si>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</si>
  <si>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</si>
  <si>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</si>
  <si>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</si>
  <si>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</si>
  <si>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</si>
  <si>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</si>
  <si>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</si>
  <si>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</si>
  <si>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</si>
  <si>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</si>
  <si>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</si>
  <si>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</si>
  <si>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</si>
  <si>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</si>
  <si>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</si>
  <si>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</si>
  <si>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</si>
  <si>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</si>
  <si>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</si>
  <si>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</si>
  <si>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</si>
  <si>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</si>
  <si>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</si>
  <si>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</si>
  <si>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</si>
  <si>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</si>
  <si>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</si>
  <si>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</si>
  <si>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</si>
  <si>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</si>
  <si>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</si>
  <si>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</si>
  <si>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</si>
  <si>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</si>
  <si>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</si>
  <si>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</si>
  <si>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</si>
  <si>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</si>
  <si>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</si>
  <si>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</si>
  <si>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</si>
  <si>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</si>
  <si>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</si>
  <si>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</si>
  <si>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</si>
  <si>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</si>
  <si>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</si>
  <si>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</si>
  <si>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</si>
  <si>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</si>
  <si>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</si>
  <si>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</si>
  <si>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</si>
  <si>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</si>
  <si>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</si>
  <si>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</si>
  <si>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</si>
  <si>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</si>
  <si>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</si>
  <si>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</si>
  <si>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</si>
  <si>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</si>
  <si>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</si>
  <si>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</si>
  <si>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</si>
  <si>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</si>
  <si>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</si>
  <si>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</si>
  <si>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</si>
  <si>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</si>
  <si>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</si>
  <si>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</si>
  <si>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</si>
  <si>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</si>
  <si>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</si>
  <si>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</si>
  <si>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</si>
  <si>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</si>
  <si>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</si>
  <si>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</si>
  <si>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</si>
  <si>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</si>
  <si>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</si>
  <si>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</si>
  <si>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</si>
  <si>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</si>
  <si>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</si>
  <si>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</si>
  <si>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</si>
  <si>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</si>
  <si>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</si>
  <si>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</si>
  <si>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</si>
  <si>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</si>
  <si>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</si>
  <si>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</si>
  <si>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</si>
  <si>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</si>
  <si>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</si>
  <si>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</si>
  <si>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</si>
  <si>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</si>
  <si>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</si>
  <si>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</si>
  <si>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</si>
  <si>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</si>
  <si>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</si>
  <si>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</si>
  <si>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</si>
  <si>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</si>
  <si>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</si>
  <si>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</si>
  <si>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</si>
  <si>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</si>
  <si>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</si>
  <si>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</si>
  <si>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</si>
  <si>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</si>
  <si>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</si>
  <si>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</si>
  <si>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</si>
  <si>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</si>
  <si>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</si>
  <si>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</si>
  <si>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</si>
  <si>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</si>
  <si>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</si>
  <si>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</si>
  <si>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</si>
  <si>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</si>
  <si>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</si>
  <si>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</si>
  <si>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</si>
  <si>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</si>
  <si>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</si>
  <si>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</si>
  <si>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</si>
  <si>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</si>
  <si>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</si>
  <si>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</si>
  <si>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</si>
  <si>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</si>
  <si>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</si>
  <si>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</si>
  <si>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</si>
  <si>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</si>
  <si>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</si>
  <si>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</si>
  <si>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</si>
  <si>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</si>
  <si>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</si>
  <si>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</si>
  <si>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</si>
  <si>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</si>
  <si>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</si>
  <si>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</si>
  <si>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</si>
  <si>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</si>
  <si>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</si>
  <si>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</si>
  <si>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</si>
  <si>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</si>
  <si>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</si>
  <si>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</si>
  <si>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</si>
  <si>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</si>
  <si>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</si>
  <si>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</si>
  <si>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</si>
  <si>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</si>
  <si>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</si>
  <si>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</si>
  <si>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</si>
  <si>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</si>
  <si>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</si>
  <si>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</si>
  <si>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</si>
  <si>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</si>
  <si>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</si>
  <si>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</si>
  <si>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</si>
  <si>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</si>
  <si>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</si>
  <si>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</si>
  <si>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</si>
  <si>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</si>
  <si>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</si>
  <si>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</si>
  <si>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</si>
  <si>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</si>
  <si>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</si>
  <si>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</si>
  <si>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</si>
  <si>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</si>
  <si>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</si>
  <si>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</si>
  <si>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</si>
  <si>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</si>
  <si>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</si>
  <si>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</si>
  <si>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</si>
  <si>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</si>
  <si>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</si>
  <si>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</si>
  <si>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</si>
  <si>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</si>
  <si>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</si>
  <si>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</si>
  <si>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</si>
  <si>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</si>
  <si>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</si>
  <si>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</si>
  <si>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</si>
  <si>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</si>
  <si>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</si>
  <si>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</si>
  <si>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</si>
  <si>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</si>
  <si>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</si>
  <si>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</si>
  <si>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</si>
  <si>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</si>
  <si>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</si>
  <si>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</si>
  <si>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</si>
  <si>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</si>
  <si>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</si>
  <si>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</si>
  <si>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</si>
  <si>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</si>
  <si>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</si>
  <si>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</si>
  <si>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</si>
  <si>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</si>
  <si>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</si>
  <si>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</si>
  <si>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</si>
  <si>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</si>
  <si>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</si>
  <si>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</si>
  <si>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</si>
  <si>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</si>
  <si>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</si>
  <si>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</si>
  <si>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</si>
  <si>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</si>
  <si>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</si>
  <si>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</si>
  <si>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</si>
  <si>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</si>
  <si>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</si>
  <si>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</si>
  <si>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</si>
  <si>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</si>
  <si>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</si>
  <si>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</si>
  <si>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</si>
  <si>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</si>
  <si>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</si>
  <si>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</si>
  <si>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</si>
  <si>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</si>
  <si>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</si>
  <si>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</si>
  <si>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</si>
  <si>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</si>
  <si>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</si>
  <si>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</si>
  <si>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</si>
  <si>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</si>
  <si>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</si>
  <si>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</si>
  <si>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</si>
  <si>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</si>
  <si>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</si>
  <si>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</si>
  <si>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</si>
  <si>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</si>
  <si>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</si>
  <si>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</si>
  <si>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</si>
  <si>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</si>
  <si>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</si>
  <si>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</si>
  <si>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</si>
  <si>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</si>
  <si>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</si>
  <si>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</si>
  <si>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</si>
  <si>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</si>
  <si>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</si>
  <si>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</si>
  <si>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</si>
  <si>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</si>
  <si>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</si>
  <si>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</si>
  <si>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</si>
  <si>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</si>
  <si>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</si>
  <si>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</si>
  <si>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</si>
  <si>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</si>
  <si>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</si>
  <si>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</si>
  <si>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</si>
  <si>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</si>
  <si>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</si>
  <si>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</si>
  <si>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</si>
  <si>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</si>
  <si>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</si>
  <si>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</si>
  <si>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</si>
  <si>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</si>
  <si>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</si>
  <si>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</si>
  <si>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</si>
  <si>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</si>
  <si>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</si>
  <si>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</si>
  <si>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</si>
  <si>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</si>
  <si>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</si>
  <si>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</si>
  <si>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</si>
  <si>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</si>
  <si>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</si>
  <si>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</si>
  <si>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</si>
  <si>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</si>
  <si>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</si>
  <si>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</si>
  <si>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</si>
  <si>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</si>
  <si>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</si>
  <si>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</si>
  <si>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</si>
  <si>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</si>
  <si>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</si>
  <si>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</si>
  <si>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</si>
  <si>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</si>
  <si>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</si>
  <si>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</si>
  <si>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</si>
  <si>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</si>
  <si>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</si>
  <si>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</si>
  <si>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</si>
  <si>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</si>
  <si>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</si>
  <si>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</si>
  <si>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</si>
  <si>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</si>
  <si>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</si>
  <si>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</si>
  <si>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</si>
  <si>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</si>
  <si>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</si>
  <si>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</si>
  <si>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</si>
  <si>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</si>
  <si>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</si>
  <si>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</si>
  <si>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</si>
  <si>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</si>
  <si>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</si>
  <si>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</si>
  <si>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</si>
  <si>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</si>
  <si>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</si>
  <si>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</si>
  <si>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</si>
  <si>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</si>
  <si>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</si>
  <si>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</si>
  <si>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</si>
  <si>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</si>
  <si>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</si>
  <si>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</si>
  <si>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</si>
  <si>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</si>
  <si>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</si>
  <si>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</si>
  <si>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</si>
  <si>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</si>
  <si>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</si>
  <si>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</si>
  <si>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</si>
  <si>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</si>
  <si>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</si>
  <si>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</si>
  <si>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</si>
  <si>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</si>
  <si>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</si>
  <si>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</si>
  <si>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</si>
  <si>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</si>
  <si>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</si>
  <si>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</si>
  <si>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</si>
  <si>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</si>
  <si>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</si>
  <si>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</si>
  <si>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</si>
  <si>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</si>
  <si>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</si>
  <si>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</si>
  <si>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</si>
  <si>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</si>
  <si>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</si>
  <si>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</si>
  <si>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</si>
  <si>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</si>
  <si>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</si>
  <si>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</si>
  <si>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</si>
  <si>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</si>
  <si>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</si>
  <si>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</si>
  <si>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</si>
  <si>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</si>
  <si>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</si>
  <si>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</si>
  <si>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</si>
  <si>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</si>
  <si>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</si>
  <si>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</si>
  <si>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</si>
  <si>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</si>
  <si>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</si>
  <si>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</si>
  <si>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</si>
  <si>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</si>
  <si>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</si>
  <si>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</si>
  <si>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</si>
  <si>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</si>
  <si>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</si>
  <si>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</si>
  <si>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</si>
  <si>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</si>
  <si>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</si>
  <si>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</si>
  <si>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</si>
  <si>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</si>
  <si>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</si>
  <si>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</si>
  <si>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</si>
  <si>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</si>
  <si>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</si>
  <si>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</si>
  <si>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</si>
  <si>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</si>
  <si>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</si>
  <si>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</si>
  <si>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</si>
  <si>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</si>
  <si>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</si>
  <si>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</si>
  <si>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</si>
  <si>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</si>
  <si>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</si>
  <si>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</si>
  <si>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</si>
  <si>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</si>
  <si>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</si>
  <si>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</si>
  <si>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</si>
  <si>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</si>
  <si>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</si>
  <si>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</si>
  <si>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</si>
  <si>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</si>
  <si>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</si>
  <si>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</si>
  <si>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</si>
  <si>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</si>
  <si>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</si>
  <si>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</si>
  <si>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</si>
  <si>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</si>
  <si>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</si>
  <si>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</si>
  <si>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</si>
  <si>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</si>
  <si>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</si>
  <si>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</si>
  <si>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</si>
  <si>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</si>
  <si>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</si>
  <si>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</si>
  <si>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</si>
  <si>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</si>
  <si>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</si>
  <si>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</si>
  <si>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</si>
  <si>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</si>
  <si>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</si>
  <si>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</si>
  <si>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</si>
  <si>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</si>
  <si>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</si>
  <si>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</si>
  <si>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</si>
  <si>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</si>
  <si>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</si>
  <si>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</si>
  <si>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</si>
  <si>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</si>
  <si>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</si>
  <si>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</si>
  <si>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</si>
  <si>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</si>
  <si>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</si>
  <si>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</si>
  <si>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</si>
  <si>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</si>
  <si>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</si>
  <si>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</si>
  <si>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</si>
  <si>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</si>
  <si>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</si>
  <si>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</si>
  <si>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</si>
  <si>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</si>
  <si>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</si>
  <si>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</si>
  <si>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</si>
  <si>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</si>
  <si>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</si>
  <si>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</si>
  <si>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</si>
  <si>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</si>
  <si>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</si>
  <si>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</si>
  <si>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</si>
  <si>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</si>
  <si>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</si>
  <si>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</si>
  <si>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</si>
  <si>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</si>
  <si>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</si>
  <si>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</si>
  <si>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</si>
  <si>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</si>
  <si>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</si>
  <si>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</si>
  <si>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</si>
  <si>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</si>
  <si>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</si>
  <si>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</si>
  <si>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</si>
  <si>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</si>
  <si>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</si>
  <si>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</si>
  <si>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</si>
  <si>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</si>
  <si>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</si>
  <si>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</si>
  <si>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</si>
  <si>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</si>
  <si>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</si>
  <si>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</si>
  <si>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</si>
  <si>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</si>
  <si>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</si>
  <si>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</si>
  <si>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</si>
  <si>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</si>
  <si>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</si>
  <si>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</si>
  <si>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</si>
  <si>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</si>
  <si>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</si>
  <si>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</si>
  <si>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</si>
  <si>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</si>
  <si>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</si>
  <si>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</si>
  <si>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</si>
  <si>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</si>
  <si>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</si>
  <si>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</si>
  <si>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</si>
  <si>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</si>
  <si>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</si>
  <si>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</si>
  <si>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</si>
  <si>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</si>
  <si>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</si>
  <si>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</si>
  <si>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</si>
  <si>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</si>
  <si>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</si>
  <si>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</si>
  <si>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</si>
  <si>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</si>
  <si>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</si>
  <si>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</si>
  <si>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</si>
  <si>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</si>
  <si>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</si>
  <si>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</si>
  <si>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</si>
  <si>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</si>
  <si>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</si>
  <si>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</si>
  <si>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</si>
  <si>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</si>
  <si>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</si>
  <si>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</si>
  <si>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</si>
  <si>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</si>
  <si>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</si>
  <si>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</si>
  <si>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</si>
  <si>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</si>
  <si>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</si>
  <si>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</si>
  <si>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</si>
  <si>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</si>
  <si>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</si>
  <si>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</si>
  <si>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</si>
  <si>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</si>
  <si>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</si>
  <si>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</si>
  <si>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</si>
  <si>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</si>
  <si>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</si>
  <si>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</si>
  <si>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</si>
  <si>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</si>
  <si>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</si>
  <si>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</si>
  <si>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</si>
  <si>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</si>
  <si>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</si>
  <si>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</si>
  <si>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</si>
  <si>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</si>
  <si>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</si>
  <si>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</si>
  <si>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</si>
  <si>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</si>
  <si>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</si>
  <si>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</si>
  <si>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</si>
  <si>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</si>
  <si>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</si>
  <si>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</si>
  <si>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</si>
  <si>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</si>
  <si>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</si>
  <si>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</si>
  <si>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</si>
  <si>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</si>
  <si>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</si>
  <si>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</si>
  <si>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</si>
  <si>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</si>
  <si>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</si>
  <si>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</si>
  <si>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</si>
  <si>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</si>
  <si>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</si>
  <si>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</si>
  <si>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</si>
  <si>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</si>
  <si>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</si>
  <si>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</si>
  <si>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</si>
  <si>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</si>
  <si>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</si>
  <si>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</si>
  <si>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</si>
  <si>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</si>
  <si>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</si>
  <si>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</si>
  <si>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</si>
  <si>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</si>
  <si>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</si>
  <si>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</si>
  <si>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</si>
  <si>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</si>
  <si>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</si>
  <si>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</si>
  <si>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</si>
  <si>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</si>
  <si>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</si>
  <si>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</si>
  <si>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</si>
  <si>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</si>
  <si>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</si>
  <si>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</si>
  <si>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</si>
  <si>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</si>
  <si>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</si>
  <si>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</si>
  <si>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</si>
  <si>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</si>
  <si>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</si>
  <si>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</si>
  <si>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</si>
  <si>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</si>
  <si>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</si>
  <si>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</si>
  <si>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</si>
  <si>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</si>
  <si>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</si>
  <si>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</si>
  <si>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</si>
  <si>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</si>
  <si>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</si>
  <si>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</si>
  <si>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</si>
  <si>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</si>
  <si>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</si>
  <si>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</si>
  <si>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</si>
  <si>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</si>
  <si>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</si>
  <si>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</si>
  <si>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</si>
  <si>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</si>
  <si>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</si>
  <si>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</si>
  <si>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</si>
  <si>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</si>
  <si>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</si>
  <si>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</si>
  <si>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</si>
  <si>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</si>
  <si>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</si>
  <si>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</si>
  <si>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</si>
  <si>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</si>
  <si>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</si>
  <si>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</si>
  <si>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</si>
  <si>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</si>
  <si>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</si>
  <si>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</si>
  <si>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</si>
  <si>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</si>
  <si>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</si>
  <si>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</si>
  <si>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</si>
  <si>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</si>
  <si>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</si>
  <si>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</si>
  <si>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</si>
  <si>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</si>
  <si>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</si>
  <si>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</si>
  <si>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</si>
  <si>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</si>
  <si>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</si>
  <si>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</si>
  <si>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</si>
  <si>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</si>
  <si>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</si>
  <si>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</si>
  <si>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</si>
  <si>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</si>
  <si>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</si>
  <si>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</si>
  <si>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</si>
  <si>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</si>
  <si>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</si>
  <si>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</si>
  <si>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</si>
  <si>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</si>
  <si>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</si>
  <si>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</si>
  <si>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</si>
  <si>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</si>
  <si>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</si>
  <si>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</si>
  <si>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</si>
  <si>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</si>
  <si>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</si>
  <si>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</si>
  <si>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</si>
  <si>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</si>
  <si>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</si>
  <si>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</si>
  <si>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</si>
  <si>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</si>
  <si>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</si>
  <si>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</si>
  <si>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</si>
  <si>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</si>
  <si>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</si>
  <si>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</si>
  <si>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</si>
  <si>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</si>
  <si>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</si>
  <si>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</si>
  <si>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</si>
  <si>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</si>
  <si>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</si>
  <si>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</si>
  <si>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</si>
  <si>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</si>
  <si>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</si>
  <si>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</si>
  <si>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</si>
  <si>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</si>
  <si>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</si>
  <si>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</si>
  <si>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</si>
  <si>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</si>
  <si>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</si>
  <si>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</si>
  <si>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</si>
  <si>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</si>
  <si>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</si>
  <si>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</si>
  <si>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</si>
  <si>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</si>
  <si>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</si>
  <si>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</si>
  <si>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</si>
  <si>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</si>
  <si>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</si>
  <si>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</si>
  <si>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</si>
  <si>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</si>
  <si>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</si>
  <si>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</si>
  <si>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</si>
  <si>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</si>
  <si>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</si>
  <si>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</si>
  <si>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</si>
  <si>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</si>
  <si>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</si>
  <si>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</si>
  <si>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</si>
  <si>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</si>
  <si>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</si>
  <si>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</si>
  <si>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</si>
  <si>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</si>
  <si>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</si>
  <si>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</si>
  <si>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</si>
  <si>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</si>
  <si>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</si>
  <si>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</si>
  <si>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</si>
  <si>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</si>
  <si>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</si>
  <si>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</si>
  <si>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</si>
  <si>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</si>
  <si>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</si>
  <si>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</si>
  <si>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</si>
  <si>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</si>
  <si>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</si>
  <si>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</si>
  <si>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</si>
  <si>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</si>
  <si>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</si>
  <si>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</si>
  <si>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</si>
  <si>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</si>
  <si>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</si>
  <si>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</si>
  <si>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</si>
  <si>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</si>
  <si>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</si>
  <si>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</si>
  <si>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</si>
  <si>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</si>
  <si>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</si>
  <si>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</si>
  <si>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</si>
  <si>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</si>
  <si>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</si>
  <si>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</si>
  <si>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</si>
  <si>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</si>
  <si>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</si>
  <si>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</si>
  <si>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</si>
  <si>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</si>
  <si>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</si>
  <si>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</si>
  <si>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</si>
  <si>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</si>
  <si>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</si>
  <si>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</si>
  <si>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</si>
  <si>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</si>
  <si>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</si>
  <si>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</si>
  <si>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</si>
  <si>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</si>
  <si>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</si>
  <si>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</si>
  <si>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</si>
  <si>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</si>
  <si>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</si>
  <si>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</si>
  <si>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</si>
  <si>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</si>
  <si>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</si>
  <si>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</si>
  <si>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</si>
  <si>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</si>
  <si>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</si>
  <si>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</si>
  <si>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</si>
  <si>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</si>
  <si>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</si>
  <si>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</si>
  <si>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</si>
  <si>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</si>
  <si>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</si>
  <si>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</si>
  <si>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</si>
  <si>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</si>
  <si>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</si>
  <si>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</si>
  <si>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</si>
  <si>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</si>
  <si>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</si>
  <si>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</si>
  <si>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</si>
  <si>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</si>
  <si>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</si>
  <si>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</si>
  <si>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</si>
  <si>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</si>
  <si>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</si>
  <si>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</si>
  <si>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</si>
  <si>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</si>
  <si>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</si>
  <si>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</si>
  <si>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</si>
  <si>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</si>
  <si>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</si>
  <si>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</si>
  <si>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</si>
  <si>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</si>
  <si>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</si>
  <si>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</si>
  <si>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</si>
  <si>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</si>
  <si>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</si>
  <si>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</si>
  <si>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</si>
  <si>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</si>
  <si>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</si>
  <si>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</si>
  <si>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</si>
  <si>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</si>
  <si>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</si>
  <si>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</si>
  <si>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</si>
  <si>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</si>
  <si>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</si>
  <si>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</si>
  <si>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</si>
  <si>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</si>
  <si>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</si>
  <si>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</si>
  <si>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</si>
  <si>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</si>
  <si>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</si>
  <si>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</si>
  <si>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</si>
  <si>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</si>
  <si>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</si>
  <si>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</si>
  <si>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</si>
  <si>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</si>
  <si>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</si>
  <si>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</si>
  <si>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</si>
  <si>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</si>
  <si>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</si>
  <si>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</si>
  <si>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</si>
  <si>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</si>
  <si>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</si>
  <si>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</si>
  <si>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</si>
  <si>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</si>
  <si>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</si>
  <si>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</si>
  <si>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</si>
  <si>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</si>
  <si>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</si>
  <si>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</si>
  <si>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</si>
  <si>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</si>
  <si>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</si>
  <si>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</si>
  <si>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</si>
  <si>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</si>
  <si>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</si>
  <si>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</si>
  <si>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</si>
  <si>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</si>
  <si>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</si>
  <si>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</si>
  <si>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</si>
  <si>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</si>
  <si>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</si>
  <si>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</si>
  <si>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</si>
  <si>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</si>
  <si>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</si>
  <si>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</si>
  <si>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</si>
  <si>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</si>
  <si>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</si>
  <si>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</si>
  <si>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</si>
  <si>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</si>
  <si>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</si>
  <si>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</si>
  <si>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</si>
  <si>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</si>
  <si>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</si>
  <si>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</si>
  <si>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</si>
  <si>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</si>
  <si>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</si>
  <si>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</si>
  <si>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</si>
  <si>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</si>
  <si>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</si>
  <si>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</si>
  <si>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</si>
  <si>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</si>
  <si>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</si>
  <si>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</si>
  <si>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</si>
  <si>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</si>
  <si>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</si>
  <si>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</si>
  <si>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</si>
  <si>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</si>
  <si>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</si>
  <si>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</si>
  <si>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</si>
  <si>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</si>
  <si>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</si>
  <si>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</si>
  <si>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</si>
  <si>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</si>
  <si>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</si>
  <si>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</si>
  <si>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</si>
  <si>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</si>
  <si>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</si>
  <si>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</si>
  <si>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</si>
  <si>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</si>
  <si>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</si>
  <si>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</si>
  <si>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</si>
  <si>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</si>
  <si>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</si>
  <si>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</si>
  <si>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</si>
  <si>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</si>
  <si>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</si>
  <si>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</si>
  <si>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</si>
  <si>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</si>
  <si>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</si>
  <si>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</si>
  <si>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</si>
  <si>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</si>
  <si>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</si>
  <si>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</si>
  <si>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</si>
  <si>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</si>
  <si>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</si>
  <si>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</si>
  <si>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</si>
  <si>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</si>
  <si>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</si>
  <si>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</si>
  <si>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</si>
  <si>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</si>
  <si>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</si>
  <si>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</si>
  <si>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</si>
  <si>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</si>
  <si>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</si>
  <si>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</si>
  <si>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</si>
  <si>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</si>
  <si>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</si>
  <si>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</si>
  <si>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</si>
  <si>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</si>
  <si>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</si>
  <si>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</si>
  <si>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</si>
  <si>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</si>
  <si>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</si>
  <si>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</si>
  <si>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</si>
  <si>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</si>
  <si>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</si>
  <si>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</si>
  <si>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</si>
  <si>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</si>
  <si>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</si>
  <si>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</si>
  <si>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</si>
  <si>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</si>
  <si>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</si>
  <si>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</si>
  <si>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</si>
  <si>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</si>
  <si>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</si>
  <si>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</si>
  <si>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</si>
  <si>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</si>
  <si>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</si>
  <si>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</si>
  <si>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</si>
  <si>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</si>
  <si>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</si>
  <si>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</si>
  <si>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</si>
  <si>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</si>
  <si>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</si>
  <si>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</si>
  <si>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</si>
  <si>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</si>
  <si>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</si>
  <si>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</si>
  <si>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</si>
  <si>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</si>
  <si>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</si>
  <si>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</si>
  <si>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</si>
  <si>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</si>
  <si>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</si>
  <si>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</si>
  <si>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</si>
  <si>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</si>
  <si>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</si>
  <si>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</si>
  <si>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</si>
  <si>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</si>
  <si>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</si>
  <si>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</si>
  <si>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</si>
  <si>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</si>
  <si>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</si>
  <si>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</si>
  <si>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</si>
  <si>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</si>
  <si>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</si>
  <si>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</si>
  <si>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</si>
  <si>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</si>
  <si>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</si>
  <si>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</si>
  <si>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</si>
  <si>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</si>
  <si>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</si>
  <si>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</si>
  <si>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</si>
  <si>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</si>
  <si>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</si>
  <si>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</si>
  <si>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</si>
  <si>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</si>
  <si>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</si>
  <si>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</si>
  <si>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</si>
  <si>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</si>
  <si>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</si>
  <si>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</si>
  <si>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</si>
  <si>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</si>
  <si>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</si>
  <si>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</si>
  <si>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</si>
  <si>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</si>
  <si>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</si>
  <si>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</si>
  <si>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</si>
  <si>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</si>
  <si>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</si>
  <si>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</si>
  <si>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</si>
  <si>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</si>
  <si>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</si>
  <si>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</si>
  <si>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</si>
  <si>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</si>
  <si>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</si>
  <si>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</si>
  <si>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</si>
  <si>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</si>
  <si>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</si>
  <si>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</si>
  <si>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</si>
  <si>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</si>
  <si>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</si>
  <si>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</si>
  <si>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</si>
  <si>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</si>
  <si>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</si>
  <si>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</si>
  <si>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</si>
  <si>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</si>
  <si>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</si>
  <si>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</si>
  <si>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</si>
  <si>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</si>
  <si>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</si>
  <si>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</si>
  <si>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</si>
  <si>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</si>
  <si>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</si>
  <si>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</si>
  <si>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</si>
  <si>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</si>
  <si>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</si>
  <si>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</si>
  <si>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</si>
  <si>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</si>
  <si>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</si>
  <si>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</si>
  <si>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</si>
  <si>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</si>
  <si>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</si>
  <si>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</si>
  <si>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</si>
  <si>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</si>
  <si>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</si>
  <si>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</si>
  <si>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</si>
  <si>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</si>
  <si>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</si>
  <si>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</si>
  <si>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</si>
  <si>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</si>
  <si>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</si>
  <si>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</si>
  <si>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</si>
  <si>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</si>
  <si>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</si>
  <si>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</si>
  <si>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</si>
  <si>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</si>
  <si>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</si>
  <si>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</si>
  <si>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</si>
  <si>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</si>
  <si>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</si>
  <si>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</si>
  <si>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</si>
  <si>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</si>
  <si>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</si>
  <si>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</si>
  <si>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</si>
  <si>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</si>
  <si>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</si>
  <si>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</si>
  <si>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</si>
  <si>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</si>
  <si>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</si>
  <si>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</si>
  <si>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</si>
  <si>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</si>
  <si>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</si>
  <si>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</si>
  <si>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</si>
  <si>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</si>
  <si>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</si>
  <si>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</si>
  <si>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</si>
  <si>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</si>
  <si>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</si>
  <si>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</si>
  <si>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</si>
  <si>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</si>
  <si>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</si>
  <si>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</si>
  <si>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</si>
  <si>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</si>
  <si>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</si>
  <si>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</si>
  <si>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</si>
  <si>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</si>
  <si>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</si>
  <si>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</si>
  <si>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</si>
  <si>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</si>
  <si>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</si>
  <si>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</si>
  <si>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</si>
  <si>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</si>
  <si>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</si>
  <si>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</si>
  <si>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</si>
  <si>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</si>
  <si>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</si>
  <si>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</si>
  <si>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</si>
  <si>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</si>
  <si>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</si>
  <si>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</si>
  <si>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</si>
  <si>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</si>
  <si>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</si>
  <si>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</si>
  <si>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</si>
  <si>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</si>
  <si>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</si>
  <si>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</si>
  <si>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</si>
  <si>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</si>
  <si>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</si>
  <si>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</si>
  <si>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</si>
  <si>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</si>
  <si>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</si>
  <si>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</si>
  <si>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</si>
  <si>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</si>
  <si>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</si>
  <si>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</si>
  <si>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</si>
  <si>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</si>
  <si>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</si>
  <si>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</si>
  <si>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</si>
  <si>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</si>
  <si>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</si>
  <si>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</si>
  <si>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</si>
  <si>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</si>
  <si>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</si>
  <si>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</si>
  <si>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</si>
  <si>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</si>
  <si>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</si>
  <si>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</si>
  <si>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</si>
  <si>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</si>
  <si>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</si>
  <si>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</si>
  <si>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</si>
  <si>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</si>
  <si>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</si>
  <si>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</si>
  <si>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</si>
  <si>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</si>
  <si>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</si>
  <si>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</si>
  <si>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</si>
  <si>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</si>
  <si>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</si>
  <si>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</si>
  <si>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</si>
  <si>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</si>
  <si>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</si>
  <si>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</si>
  <si>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</si>
  <si>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</si>
  <si>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</si>
  <si>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</si>
  <si>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</si>
  <si>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</si>
  <si>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</si>
  <si>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</si>
  <si>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</si>
  <si>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</si>
  <si>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</si>
  <si>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</si>
  <si>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</si>
  <si>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</si>
  <si>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</si>
  <si>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</si>
  <si>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</si>
  <si>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</si>
  <si>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</si>
  <si>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</si>
  <si>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</si>
  <si>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</si>
  <si>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</si>
  <si>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</si>
  <si>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</si>
  <si>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</si>
  <si>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</si>
  <si>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</si>
  <si>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</si>
  <si>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</si>
  <si>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</si>
  <si>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</si>
  <si>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</si>
  <si>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</si>
  <si>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</si>
  <si>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</si>
  <si>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</si>
  <si>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</si>
  <si>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</si>
  <si>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</si>
  <si>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</si>
  <si>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</si>
  <si>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</si>
  <si>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</si>
  <si>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</si>
  <si>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</si>
  <si>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</si>
  <si>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</si>
  <si>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</si>
  <si>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</si>
  <si>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</si>
  <si>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</si>
  <si>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</si>
  <si>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</si>
  <si>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</si>
  <si>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</si>
  <si>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</si>
  <si>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</si>
  <si>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</si>
  <si>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</si>
  <si>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</si>
  <si>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</si>
  <si>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</si>
  <si>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</si>
  <si>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</si>
  <si>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</si>
  <si>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</si>
  <si>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</si>
  <si>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</si>
  <si>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</si>
  <si>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</si>
  <si>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</si>
  <si>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</si>
  <si>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</si>
  <si>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</si>
  <si>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</si>
  <si>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</si>
  <si>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</si>
  <si>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</si>
  <si>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</si>
  <si>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</si>
  <si>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</si>
  <si>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</si>
  <si>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</si>
  <si>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</si>
  <si>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</si>
  <si>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</si>
  <si>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</si>
  <si>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</si>
  <si>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</si>
  <si>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</si>
  <si>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</si>
  <si>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</si>
  <si>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</si>
  <si>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</si>
  <si>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</si>
  <si>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</si>
  <si>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</si>
  <si>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</si>
  <si>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</si>
  <si>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</si>
  <si>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</si>
  <si>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</si>
  <si>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</si>
  <si>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</si>
  <si>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</si>
  <si>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</si>
  <si>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</si>
  <si>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</si>
  <si>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</si>
  <si>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</si>
  <si>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</si>
  <si>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</si>
  <si>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</si>
  <si>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</si>
  <si>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</si>
  <si>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</si>
  <si>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</si>
  <si>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</si>
  <si>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</si>
  <si>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</si>
  <si>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</si>
  <si>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</si>
  <si>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</si>
  <si>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</si>
  <si>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</si>
  <si>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</si>
  <si>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</si>
  <si>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</si>
  <si>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</si>
  <si>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</si>
  <si>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</si>
  <si>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</si>
  <si>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</si>
  <si>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</si>
  <si>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</si>
  <si>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</si>
  <si>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</si>
  <si>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</si>
  <si>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</si>
  <si>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</si>
  <si>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</si>
  <si>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</si>
  <si>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</si>
  <si>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</si>
  <si>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</si>
  <si>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</si>
  <si>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</si>
  <si>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</si>
  <si>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</si>
  <si>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</si>
  <si>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</si>
  <si>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</si>
  <si>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</si>
  <si>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</si>
  <si>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</si>
  <si>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</si>
  <si>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</si>
  <si>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</si>
  <si>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</si>
  <si>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</si>
  <si>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</si>
  <si>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</si>
  <si>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</si>
  <si>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</si>
  <si>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</si>
  <si>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</si>
  <si>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</si>
  <si>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</si>
  <si>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</si>
  <si>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</si>
  <si>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</si>
  <si>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</si>
  <si>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</si>
  <si>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</si>
  <si>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</si>
  <si>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</si>
  <si>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</si>
  <si>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</si>
  <si>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</si>
  <si>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</si>
  <si>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</si>
  <si>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</si>
  <si>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</si>
  <si>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</si>
  <si>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</si>
  <si>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</si>
  <si>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</si>
  <si>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</si>
  <si>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</si>
  <si>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</si>
  <si>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</si>
  <si>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</si>
  <si>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</si>
  <si>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</si>
  <si>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</si>
  <si>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</si>
  <si>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</si>
  <si>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</si>
  <si>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</si>
  <si>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</si>
  <si>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</si>
  <si>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</si>
  <si>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</si>
  <si>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</si>
  <si>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</si>
  <si>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</si>
  <si>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</si>
  <si>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</si>
  <si>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</si>
  <si>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</si>
  <si>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</si>
  <si>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</si>
  <si>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</si>
  <si>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</si>
  <si>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</si>
  <si>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</si>
  <si>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</si>
  <si>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</si>
  <si>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</si>
  <si>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</si>
  <si>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</si>
  <si>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</si>
  <si>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</si>
  <si>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</si>
  <si>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</si>
  <si>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</si>
  <si>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</si>
  <si>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</si>
  <si>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</si>
  <si>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</si>
  <si>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</si>
  <si>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</si>
  <si>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</si>
  <si>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</si>
  <si>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</si>
  <si>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</si>
  <si>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</si>
  <si>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</si>
  <si>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</si>
  <si>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</si>
  <si>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</si>
  <si>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</si>
  <si>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</si>
  <si>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</si>
  <si>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</si>
  <si>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</si>
  <si>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</si>
  <si>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</si>
  <si>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</si>
  <si>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</si>
  <si>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</si>
  <si>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</si>
  <si>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</si>
  <si>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</si>
  <si>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</si>
  <si>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</si>
  <si>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</si>
  <si>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</si>
  <si>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</si>
  <si>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</si>
  <si>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</si>
  <si>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</si>
  <si>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</si>
  <si>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</si>
  <si>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</si>
  <si>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</si>
  <si>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</si>
  <si>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</si>
  <si>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</si>
  <si>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</si>
  <si>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</si>
  <si>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</si>
  <si>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</si>
  <si>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</si>
  <si>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</si>
  <si>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</si>
  <si>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</si>
  <si>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</si>
  <si>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</si>
  <si>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</si>
  <si>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</si>
  <si>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</si>
  <si>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</si>
  <si>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</si>
  <si>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</si>
  <si>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</si>
  <si>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</si>
  <si>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</si>
  <si>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</si>
  <si>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</si>
  <si>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</si>
  <si>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</si>
  <si>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</si>
  <si>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</si>
  <si>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</si>
  <si>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</si>
  <si>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</si>
  <si>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</si>
  <si>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</si>
  <si>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</si>
  <si>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</si>
  <si>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</si>
  <si>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</si>
  <si>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</si>
  <si>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</si>
  <si>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</si>
  <si>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</si>
  <si>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</si>
  <si>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</si>
  <si>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</si>
  <si>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</si>
  <si>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</si>
  <si>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</si>
  <si>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</si>
  <si>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</si>
  <si>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</si>
  <si>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</si>
  <si>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</si>
  <si>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</si>
  <si>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</si>
  <si>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</si>
  <si>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</si>
  <si>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</si>
  <si>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</si>
  <si>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</si>
  <si>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</si>
  <si>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</si>
  <si>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</si>
  <si>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</si>
  <si>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</si>
  <si>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</si>
  <si>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</si>
  <si>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</si>
  <si>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</si>
  <si>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</si>
  <si>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</si>
  <si>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</si>
  <si>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</si>
  <si>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</si>
  <si>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</si>
  <si>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</si>
  <si>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</si>
  <si>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</si>
  <si>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</si>
  <si>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</si>
  <si>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</si>
  <si>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</si>
  <si>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</si>
  <si>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</si>
  <si>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</si>
  <si>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</si>
  <si>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</si>
  <si>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</si>
  <si>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</si>
  <si>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</si>
  <si>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</si>
  <si>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</si>
  <si>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</si>
  <si>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</si>
  <si>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</si>
  <si>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</si>
  <si>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</si>
  <si>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</si>
  <si>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</si>
  <si>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</si>
  <si>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</si>
  <si>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</si>
  <si>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</si>
  <si>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</si>
  <si>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</si>
  <si>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</si>
  <si>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</si>
  <si>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</si>
  <si>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</si>
  <si>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</si>
  <si>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</si>
  <si>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</si>
  <si>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</si>
  <si>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</si>
  <si>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</si>
  <si>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</si>
  <si>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</si>
  <si>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</si>
  <si>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</si>
  <si>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</si>
  <si>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</si>
  <si>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</si>
  <si>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</si>
  <si>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</si>
  <si>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</si>
  <si>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</si>
  <si>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</si>
  <si>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</si>
  <si>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</si>
  <si>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</si>
  <si>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</si>
  <si>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</si>
  <si>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</si>
  <si>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</si>
  <si>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</si>
  <si>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</si>
  <si>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</si>
  <si>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</si>
  <si>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</si>
  <si>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</si>
  <si>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</si>
  <si>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</si>
  <si>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</si>
  <si>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</si>
  <si>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</si>
  <si>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</si>
  <si>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</si>
  <si>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</si>
  <si>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</si>
  <si>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</si>
  <si>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</si>
  <si>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</si>
  <si>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</si>
  <si>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</si>
  <si>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</si>
  <si>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</si>
  <si>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</si>
  <si>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</si>
  <si>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</si>
  <si>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</si>
  <si>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</si>
  <si>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</si>
  <si>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</si>
  <si>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</si>
  <si>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</si>
  <si>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</si>
  <si>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</si>
  <si>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</si>
  <si>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</si>
  <si>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</si>
  <si>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</si>
  <si>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</si>
  <si>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</si>
  <si>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</si>
  <si>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</si>
  <si>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</si>
  <si>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</si>
  <si>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</si>
  <si>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</si>
  <si>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</si>
  <si>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</si>
  <si>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</si>
  <si>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</si>
  <si>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</si>
  <si>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</si>
  <si>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</si>
  <si>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</si>
  <si>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</si>
  <si>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</si>
  <si>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</si>
  <si>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</si>
  <si>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</si>
  <si>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</si>
  <si>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</si>
  <si>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</si>
  <si>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</si>
  <si>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</si>
  <si>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</si>
  <si>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</si>
  <si>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</si>
  <si>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</si>
  <si>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</si>
  <si>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</si>
  <si>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</si>
  <si>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</si>
  <si>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</si>
  <si>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</si>
  <si>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</si>
  <si>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</si>
  <si>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</si>
  <si>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</si>
  <si>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</si>
  <si>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</si>
  <si>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</si>
  <si>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</si>
  <si>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</si>
  <si>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</si>
  <si>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</si>
  <si>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</si>
  <si>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</si>
  <si>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</si>
  <si>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</si>
  <si>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</si>
  <si>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</si>
  <si>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</si>
  <si>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</si>
  <si>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</si>
  <si>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</si>
  <si>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</si>
  <si>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</si>
  <si>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</si>
  <si>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</si>
  <si>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</si>
  <si>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</si>
  <si>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</si>
  <si>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</si>
  <si>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</si>
  <si>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</si>
  <si>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</si>
  <si>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</si>
  <si>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</si>
  <si>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</si>
  <si>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</si>
  <si>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</si>
  <si>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</si>
  <si>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</si>
  <si>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</si>
  <si>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</si>
  <si>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</si>
  <si>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</si>
  <si>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</si>
  <si>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</si>
  <si>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</si>
  <si>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</si>
  <si>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</si>
  <si>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</si>
  <si>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</si>
  <si>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</si>
  <si>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</si>
  <si>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</si>
  <si>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</si>
  <si>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</si>
  <si>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</si>
  <si>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</si>
  <si>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</si>
  <si>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</si>
  <si>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</si>
  <si>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</si>
  <si>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</si>
  <si>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</si>
  <si>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</si>
  <si>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</si>
  <si>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</si>
  <si>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</si>
  <si>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</si>
  <si>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</si>
  <si>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</si>
  <si>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</si>
  <si>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</si>
  <si>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</si>
  <si>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</si>
  <si>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</si>
  <si>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</si>
  <si>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</si>
  <si>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</si>
  <si>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</si>
  <si>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</si>
  <si>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</si>
  <si>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</si>
  <si>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</si>
  <si>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</si>
  <si>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</si>
  <si>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</si>
  <si>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</si>
  <si>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</si>
  <si>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</si>
  <si>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</si>
  <si>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</si>
  <si>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</si>
  <si>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</si>
  <si>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</si>
  <si>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</si>
  <si>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</si>
  <si>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</si>
  <si>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</si>
  <si>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</si>
  <si>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</si>
  <si>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</si>
  <si>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</si>
  <si>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</si>
  <si>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</si>
  <si>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</si>
  <si>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</si>
  <si>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</si>
  <si>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</si>
  <si>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</si>
  <si>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</si>
  <si>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</si>
  <si>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</si>
  <si>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</si>
  <si>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</si>
  <si>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</si>
  <si>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</si>
  <si>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</si>
  <si>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</si>
  <si>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</si>
  <si>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</si>
  <si>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</si>
  <si>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</si>
  <si>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</si>
  <si>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</si>
  <si>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</si>
  <si>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</si>
  <si>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</si>
  <si>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</si>
  <si>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</si>
  <si>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</si>
  <si>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</si>
  <si>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</si>
  <si>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</si>
  <si>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</si>
  <si>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</si>
  <si>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</si>
  <si>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</si>
  <si>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</si>
  <si>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</si>
  <si>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</si>
  <si>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</si>
  <si>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</si>
  <si>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</si>
  <si>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</si>
  <si>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</si>
  <si>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</si>
  <si>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</si>
  <si>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</si>
  <si>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</si>
  <si>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</si>
  <si>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</si>
  <si>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</si>
  <si>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</si>
  <si>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</si>
  <si>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</si>
  <si>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</si>
  <si>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</si>
  <si>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</si>
  <si>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</si>
  <si>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</si>
  <si>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</si>
  <si>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</si>
  <si>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</si>
  <si>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</si>
  <si>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</si>
  <si>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</si>
  <si>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</si>
  <si>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</si>
  <si>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</si>
  <si>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</si>
  <si>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</si>
  <si>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</si>
  <si>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</si>
  <si>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</si>
  <si>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</si>
  <si>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</si>
  <si>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</si>
  <si>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</si>
  <si>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</si>
  <si>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</si>
  <si>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</si>
  <si>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</si>
  <si>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</si>
  <si>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</si>
  <si>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</si>
  <si>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</si>
  <si>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</si>
  <si>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</si>
  <si>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</si>
  <si>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</si>
  <si>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</si>
  <si>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</si>
  <si>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</si>
  <si>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</si>
  <si>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</si>
  <si>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</si>
  <si>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</si>
  <si>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</si>
  <si>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</si>
  <si>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</si>
  <si>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</si>
  <si>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</si>
  <si>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</si>
  <si>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</si>
  <si>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</si>
  <si>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</si>
  <si>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</si>
  <si>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</si>
  <si>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</si>
  <si>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</si>
  <si>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</si>
  <si>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</si>
  <si>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</si>
  <si>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</si>
  <si>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</si>
  <si>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</si>
  <si>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</si>
  <si>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</si>
  <si>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</si>
  <si>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</si>
  <si>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</si>
  <si>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</si>
  <si>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</si>
  <si>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</si>
  <si>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</si>
  <si>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</si>
  <si>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</si>
  <si>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</si>
  <si>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</si>
  <si>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</si>
  <si>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</si>
  <si>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</si>
  <si>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</si>
  <si>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</si>
  <si>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</si>
  <si>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</si>
  <si>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</si>
  <si>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</si>
  <si>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</si>
  <si>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</si>
  <si>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</si>
  <si>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</si>
  <si>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</si>
  <si>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</si>
  <si>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</si>
  <si>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</si>
  <si>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</si>
  <si>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</si>
  <si>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</si>
  <si>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</si>
  <si>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</si>
  <si>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</si>
  <si>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</si>
  <si>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</si>
  <si>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</si>
  <si>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</si>
  <si>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</si>
  <si>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</si>
  <si>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</si>
  <si>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</si>
  <si>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</si>
  <si>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</si>
  <si>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</si>
  <si>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</si>
  <si>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</si>
  <si>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</si>
  <si>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</si>
  <si>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</si>
  <si>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</si>
  <si>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</si>
  <si>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</si>
  <si>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</si>
  <si>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</si>
  <si>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</si>
  <si>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</si>
  <si>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</si>
  <si>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</si>
  <si>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</si>
  <si>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</si>
  <si>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</si>
  <si>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</si>
  <si>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</si>
  <si>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</si>
  <si>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</si>
  <si>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</si>
  <si>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</si>
  <si>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</si>
  <si>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</si>
  <si>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</si>
  <si>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</si>
  <si>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</si>
  <si>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</si>
  <si>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</si>
  <si>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</si>
  <si>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</si>
  <si>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</si>
  <si>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</si>
  <si>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</si>
  <si>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</si>
  <si>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</si>
  <si>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</si>
  <si>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</si>
  <si>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</si>
  <si>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</si>
  <si>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</si>
  <si>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</si>
  <si>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</si>
  <si>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</si>
  <si>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</si>
  <si>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</si>
  <si>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</si>
  <si>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</si>
  <si>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</si>
  <si>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</si>
  <si>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</si>
  <si>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</si>
  <si>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</si>
  <si>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</si>
  <si>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</si>
  <si>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</si>
  <si>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</si>
  <si>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</si>
  <si>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</si>
  <si>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</si>
  <si>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</si>
  <si>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</si>
  <si>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</si>
  <si>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</si>
  <si>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</si>
  <si>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</si>
  <si>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</si>
  <si>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</si>
  <si>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</si>
  <si>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</si>
  <si>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</si>
  <si>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</si>
  <si>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</si>
  <si>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</si>
  <si>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</si>
  <si>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</si>
  <si>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</si>
  <si>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</si>
  <si>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</si>
  <si>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</si>
  <si>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</si>
  <si>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</si>
  <si>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</si>
  <si>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</si>
  <si>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</si>
  <si>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</si>
  <si>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</si>
  <si>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</si>
  <si>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</si>
  <si>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</si>
  <si>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</si>
  <si>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</si>
  <si>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</si>
  <si>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</si>
  <si>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</si>
  <si>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</si>
  <si>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</si>
  <si>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</si>
  <si>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</si>
  <si>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</si>
  <si>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</si>
  <si>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</si>
  <si>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</si>
  <si>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</si>
  <si>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</si>
  <si>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</si>
  <si>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</si>
  <si>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</si>
  <si>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</si>
  <si>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</si>
  <si>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</si>
  <si>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</si>
  <si>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</si>
  <si>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</si>
  <si>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</si>
  <si>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</si>
  <si>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</si>
  <si>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</si>
  <si>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</si>
  <si>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</si>
  <si>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</si>
  <si>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</si>
  <si>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</si>
  <si>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</si>
  <si>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</si>
  <si>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</si>
  <si>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</si>
  <si>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</si>
  <si>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</si>
  <si>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</si>
  <si>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</si>
  <si>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</si>
  <si>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</si>
  <si>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</si>
  <si>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</si>
  <si>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</si>
  <si>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</si>
  <si>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</si>
  <si>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</si>
  <si>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</si>
  <si>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</si>
  <si>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</si>
  <si>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</si>
  <si>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</si>
  <si>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</si>
  <si>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</si>
  <si>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</si>
  <si>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</si>
  <si>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</si>
  <si>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</si>
  <si>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</si>
  <si>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</si>
  <si>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</si>
  <si>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</si>
  <si>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</si>
  <si>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</si>
  <si>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</si>
  <si>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</si>
  <si>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</si>
  <si>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</si>
  <si>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</si>
  <si>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</si>
  <si>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</si>
  <si>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</si>
  <si>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</si>
  <si>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</si>
  <si>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</si>
  <si>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</si>
  <si>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</si>
  <si>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</si>
  <si>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</si>
  <si>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</si>
  <si>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</si>
  <si>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</si>
  <si>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</si>
  <si>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</si>
  <si>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</si>
  <si>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</si>
  <si>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</si>
  <si>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</si>
  <si>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</si>
  <si>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</si>
  <si>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</si>
  <si>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</si>
  <si>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</si>
  <si>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</si>
  <si>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</si>
  <si>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</si>
  <si>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</si>
  <si>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</si>
  <si>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</si>
  <si>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</si>
  <si>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</si>
  <si>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</si>
  <si>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</si>
  <si>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</si>
  <si>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</si>
  <si>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</si>
  <si>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</si>
  <si>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</si>
  <si>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</si>
  <si>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</si>
  <si>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</si>
  <si>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</si>
  <si>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</si>
  <si>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</si>
  <si>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</si>
  <si>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</si>
  <si>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</si>
  <si>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</si>
  <si>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</si>
  <si>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</si>
  <si>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</si>
  <si>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</si>
  <si>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</si>
  <si>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</si>
  <si>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</si>
  <si>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</si>
  <si>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</si>
  <si>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</si>
  <si>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</si>
  <si>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</si>
  <si>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</si>
  <si>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</si>
  <si>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</si>
  <si>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</si>
  <si>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</si>
  <si>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</si>
  <si>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</si>
  <si>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</si>
  <si>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</si>
  <si>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</si>
  <si>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</si>
  <si>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</si>
  <si>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</si>
  <si>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</si>
  <si>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</si>
  <si>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</si>
  <si>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</si>
  <si>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</si>
  <si>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</si>
  <si>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</si>
  <si>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</si>
  <si>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</si>
  <si>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</si>
  <si>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</si>
  <si>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</si>
  <si>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</si>
  <si>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</si>
  <si>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</si>
  <si>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</si>
  <si>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</si>
  <si>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</si>
  <si>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</si>
  <si>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</si>
  <si>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</si>
  <si>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</si>
  <si>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</si>
  <si>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</si>
  <si>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</si>
  <si>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</si>
  <si>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</si>
  <si>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</si>
  <si>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</si>
  <si>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</si>
  <si>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</si>
  <si>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</si>
  <si>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</si>
  <si>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</si>
  <si>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</si>
  <si>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</si>
  <si>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</si>
  <si>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</si>
  <si>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</si>
  <si>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</si>
  <si>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</si>
  <si>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</si>
  <si>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</si>
  <si>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</si>
  <si>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</si>
  <si>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</si>
  <si>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</si>
  <si>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</si>
  <si>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</si>
  <si>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</si>
  <si>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</si>
  <si>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</si>
  <si>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</si>
  <si>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</si>
  <si>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</si>
  <si>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</si>
  <si>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</si>
  <si>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</si>
  <si>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</si>
  <si>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</si>
  <si>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</si>
  <si>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</si>
  <si>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</si>
  <si>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</si>
  <si>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</si>
  <si>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</si>
  <si>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</si>
  <si>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</si>
  <si>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</si>
  <si>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</si>
  <si>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</si>
  <si>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</si>
  <si>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</si>
  <si>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</si>
  <si>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</si>
  <si>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</si>
  <si>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</si>
  <si>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</si>
  <si>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</si>
  <si>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</si>
  <si>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</si>
  <si>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</si>
  <si>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</si>
  <si>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</si>
  <si>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</si>
  <si>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</si>
  <si>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</si>
  <si>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</si>
  <si>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</si>
  <si>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</si>
  <si>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</si>
  <si>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</si>
  <si>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</si>
  <si>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</si>
  <si>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</si>
  <si>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</si>
  <si>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</si>
  <si>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</si>
  <si>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</si>
  <si>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</si>
  <si>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</si>
  <si>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</si>
  <si>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</si>
  <si>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</si>
  <si>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</si>
  <si>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</si>
  <si>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</si>
  <si>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</si>
  <si>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</si>
  <si>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</si>
  <si>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</si>
  <si>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</si>
  <si>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</si>
  <si>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</si>
  <si>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</si>
  <si>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</si>
  <si>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</si>
  <si>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</si>
  <si>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</si>
  <si>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</si>
  <si>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</si>
  <si>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</si>
  <si>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</si>
  <si>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</si>
  <si>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</si>
  <si>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</si>
  <si>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</si>
  <si>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</si>
  <si>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</si>
  <si>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</si>
  <si>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</si>
  <si>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</si>
  <si>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</si>
  <si>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</si>
  <si>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</si>
  <si>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</si>
  <si>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</si>
  <si>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</si>
  <si>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</si>
  <si>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</si>
  <si>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</si>
  <si>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</si>
  <si>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</si>
  <si>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</si>
  <si>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</si>
  <si>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</si>
  <si>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</si>
  <si>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</si>
  <si>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</si>
  <si>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</si>
  <si>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</si>
  <si>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</si>
  <si>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</si>
  <si>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</si>
  <si>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</si>
  <si>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</si>
  <si>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</si>
  <si>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</si>
  <si>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</si>
  <si>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</si>
  <si>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</si>
  <si>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</si>
  <si>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</si>
  <si>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</si>
  <si>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</si>
  <si>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</si>
  <si>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</si>
  <si>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</si>
  <si>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</si>
  <si>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</si>
  <si>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</si>
  <si>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</si>
  <si>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</si>
  <si>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</si>
  <si>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</si>
  <si>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</si>
  <si>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</si>
  <si>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</si>
  <si>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</si>
  <si>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</si>
  <si>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</si>
  <si>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</si>
  <si>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</si>
  <si>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</si>
  <si>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</si>
  <si>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</si>
  <si>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</si>
  <si>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</si>
  <si>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</si>
  <si>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</si>
  <si>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</si>
  <si>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</si>
  <si>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</si>
  <si>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</si>
  <si>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</si>
  <si>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</si>
  <si>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</si>
  <si>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</si>
  <si>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</si>
  <si>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</si>
  <si>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</si>
  <si>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</si>
  <si>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</si>
  <si>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</si>
  <si>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</si>
  <si>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</si>
  <si>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</si>
  <si>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</si>
  <si>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</si>
  <si>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</si>
  <si>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</si>
  <si>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</si>
  <si>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</si>
  <si>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</si>
  <si>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</si>
  <si>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</si>
  <si>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</si>
  <si>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</si>
  <si>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</si>
  <si>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</si>
  <si>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</si>
  <si>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</si>
  <si>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</si>
  <si>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</si>
  <si>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</si>
  <si>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</si>
  <si>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</si>
  <si>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</si>
  <si>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</si>
  <si>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</si>
  <si>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</si>
  <si>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</si>
  <si>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</si>
  <si>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</si>
  <si>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</si>
  <si>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</si>
  <si>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</si>
  <si>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</si>
  <si>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</si>
  <si>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</si>
  <si>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</si>
  <si>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</si>
  <si>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</si>
  <si>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</si>
  <si>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</si>
  <si>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</si>
  <si>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</si>
  <si>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</si>
  <si>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</si>
  <si>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</si>
  <si>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</si>
  <si>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</si>
  <si>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</si>
  <si>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</si>
  <si>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</si>
  <si>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</si>
  <si>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</si>
  <si>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</si>
  <si>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</si>
  <si>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</si>
  <si>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</si>
  <si>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</si>
  <si>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</si>
  <si>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</si>
  <si>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</si>
  <si>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</si>
  <si>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</si>
  <si>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</si>
  <si>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</si>
  <si>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</si>
  <si>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</si>
  <si>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</si>
  <si>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</si>
  <si>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</si>
  <si>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</si>
  <si>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</si>
  <si>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</si>
  <si>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</si>
  <si>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</si>
  <si>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</si>
  <si>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</si>
  <si>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</si>
  <si>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</si>
  <si>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</si>
  <si>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</si>
  <si>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</si>
  <si>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</si>
  <si>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</si>
  <si>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</si>
  <si>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</si>
  <si>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</si>
  <si>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</si>
  <si>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</si>
  <si>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</si>
  <si>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</si>
  <si>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</si>
  <si>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</si>
  <si>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</si>
  <si>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</si>
  <si>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</si>
  <si>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</si>
  <si>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</si>
  <si>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</si>
  <si>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</si>
  <si>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</si>
  <si>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</si>
  <si>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</si>
  <si>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</si>
  <si>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</si>
  <si>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</si>
  <si>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</si>
  <si>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</si>
  <si>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</si>
  <si>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</si>
  <si>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</si>
  <si>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</si>
  <si>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</si>
  <si>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</si>
  <si>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</si>
  <si>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</si>
  <si>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</si>
  <si>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</si>
  <si>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</si>
  <si>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</si>
  <si>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</si>
  <si>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</si>
  <si>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</si>
  <si>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</si>
  <si>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</si>
  <si>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</si>
  <si>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</si>
  <si>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</si>
  <si>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</si>
  <si>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</si>
  <si>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</si>
  <si>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</si>
  <si>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</si>
  <si>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</si>
  <si>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</si>
  <si>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</si>
  <si>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</si>
  <si>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</si>
  <si>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</si>
  <si>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</si>
  <si>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</si>
  <si>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</si>
  <si>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</si>
  <si>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</si>
  <si>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</si>
  <si>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</si>
  <si>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</si>
  <si>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</si>
  <si>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</si>
  <si>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</si>
  <si>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</si>
  <si>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</si>
  <si>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</si>
  <si>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</si>
  <si>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</si>
  <si>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</si>
  <si>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</si>
  <si>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</si>
  <si>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</si>
  <si>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</si>
  <si>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</si>
  <si>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</si>
  <si>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</si>
  <si>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</si>
  <si>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</si>
  <si>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</si>
  <si>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</si>
  <si>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</si>
  <si>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</si>
  <si>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</si>
  <si>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</si>
  <si>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</si>
  <si>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</si>
  <si>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</si>
  <si>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</si>
  <si>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</si>
  <si>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</si>
  <si>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</si>
  <si>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</si>
  <si>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</si>
  <si>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</si>
  <si>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</si>
  <si>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</si>
  <si>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</si>
  <si>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</si>
  <si>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</si>
  <si>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</si>
  <si>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</si>
  <si>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</si>
  <si>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</si>
  <si>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</si>
  <si>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</si>
  <si>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</si>
  <si>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</si>
  <si>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</si>
  <si>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</si>
  <si>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</si>
  <si>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</si>
  <si>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</si>
  <si>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</si>
  <si>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</si>
  <si>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</si>
  <si>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</si>
  <si>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</si>
  <si>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</si>
  <si>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</si>
  <si>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</si>
  <si>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</si>
  <si>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</si>
  <si>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</si>
  <si>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</si>
  <si>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</si>
  <si>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</si>
  <si>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</si>
  <si>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</si>
  <si>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</si>
  <si>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</si>
  <si>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</si>
  <si>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</si>
  <si>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</si>
  <si>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</si>
  <si>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</si>
  <si>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</si>
  <si>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</si>
  <si>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</si>
  <si>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</si>
  <si>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</si>
  <si>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</si>
  <si>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</si>
  <si>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</si>
  <si>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</si>
  <si>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</si>
  <si>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</si>
  <si>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</si>
  <si>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</si>
  <si>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</si>
  <si>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</si>
  <si>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</si>
  <si>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</si>
  <si>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</si>
  <si>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</si>
  <si>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</si>
  <si>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</si>
  <si>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</si>
  <si>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</si>
  <si>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</si>
  <si>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</si>
  <si>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</si>
  <si>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</si>
  <si>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</si>
  <si>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</si>
  <si>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</si>
  <si>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</si>
  <si>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</si>
  <si>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</si>
  <si>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</si>
  <si>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</si>
  <si>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</si>
  <si>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</si>
  <si>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</si>
  <si>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</si>
  <si>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</si>
  <si>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</si>
  <si>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</si>
  <si>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</si>
  <si>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</si>
  <si>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</si>
  <si>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</si>
  <si>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</si>
  <si>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</si>
  <si>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</si>
  <si>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</si>
  <si>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</si>
  <si>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</si>
  <si>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</si>
  <si>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</si>
  <si>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</si>
  <si>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</si>
  <si>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</si>
  <si>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</si>
  <si>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</si>
  <si>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</si>
  <si>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</si>
  <si>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</si>
  <si>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</si>
  <si>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</si>
  <si>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</si>
  <si>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</si>
  <si>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</si>
  <si>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</si>
  <si>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</si>
  <si>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</si>
  <si>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</si>
  <si>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</si>
  <si>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</si>
  <si>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</si>
  <si>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</si>
  <si>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</si>
  <si>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</si>
  <si>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</si>
  <si>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</si>
  <si>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</si>
  <si>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</si>
  <si>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</si>
  <si>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</si>
  <si>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</si>
  <si>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</si>
  <si>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</si>
  <si>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</si>
  <si>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</si>
  <si>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</si>
  <si>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</si>
  <si>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</si>
  <si>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</si>
  <si>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</si>
  <si>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</si>
  <si>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</si>
  <si>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</si>
  <si>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</si>
  <si>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</si>
  <si>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</si>
  <si>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</si>
  <si>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</si>
  <si>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</si>
  <si>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</si>
  <si>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</si>
  <si>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</si>
  <si>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</si>
  <si>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</si>
  <si>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</si>
  <si>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</si>
  <si>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</si>
  <si>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</si>
  <si>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</si>
  <si>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</si>
  <si>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</si>
  <si>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</si>
  <si>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</si>
  <si>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</si>
  <si>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</si>
  <si>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</si>
  <si>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</si>
  <si>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</si>
  <si>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</si>
  <si>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</si>
  <si>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</si>
  <si>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</si>
  <si>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</si>
  <si>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</si>
  <si>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</si>
  <si>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</si>
  <si>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</si>
  <si>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</si>
  <si>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</si>
  <si>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</si>
  <si>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</si>
  <si>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</si>
  <si>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</si>
  <si>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</si>
  <si>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</si>
  <si>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</si>
  <si>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</si>
  <si>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</si>
  <si>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</si>
  <si>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</si>
  <si>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</si>
  <si>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</si>
  <si>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</si>
  <si>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</si>
  <si>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</si>
  <si>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</si>
  <si>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</si>
  <si>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</si>
  <si>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</si>
  <si>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</si>
  <si>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</si>
  <si>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</si>
  <si>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</si>
  <si>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</si>
  <si>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</si>
  <si>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</si>
  <si>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</si>
  <si>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</si>
  <si>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</si>
  <si>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</si>
  <si>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</si>
  <si>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</si>
  <si>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</si>
  <si>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</si>
  <si>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</si>
  <si>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</si>
  <si>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</si>
  <si>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</si>
  <si>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</si>
  <si>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</si>
  <si>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</si>
  <si>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</si>
  <si>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</si>
  <si>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</si>
  <si>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</si>
  <si>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</si>
  <si>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</si>
  <si>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</si>
  <si>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</si>
  <si>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</si>
  <si>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</si>
  <si>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</si>
  <si>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</si>
  <si>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</si>
  <si>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</si>
  <si>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</si>
  <si>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</si>
  <si>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</si>
  <si>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</si>
  <si>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</si>
  <si>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</si>
  <si>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</si>
  <si>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</si>
  <si>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</si>
  <si>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</si>
  <si>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</si>
  <si>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</si>
  <si>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</si>
  <si>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</si>
  <si>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</si>
  <si>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</si>
  <si>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</si>
  <si>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</si>
  <si>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</si>
  <si>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</si>
  <si>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</si>
  <si>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</si>
  <si>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</si>
  <si>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</si>
  <si>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</si>
  <si>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</si>
  <si>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</si>
  <si>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</si>
  <si>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</si>
  <si>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</si>
  <si>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</si>
  <si>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</si>
  <si>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</si>
  <si>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</si>
  <si>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</si>
  <si>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</si>
  <si>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</si>
  <si>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</si>
  <si>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</si>
  <si>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</si>
  <si>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</si>
  <si>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</si>
  <si>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</si>
  <si>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</si>
  <si>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</si>
  <si>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</si>
  <si>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</si>
  <si>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</si>
  <si>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</si>
  <si>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</si>
  <si>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</si>
  <si>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</si>
  <si>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</si>
  <si>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</si>
  <si>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</si>
  <si>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</si>
  <si>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</si>
  <si>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</si>
  <si>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</si>
  <si>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</si>
  <si>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</si>
  <si>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</si>
  <si>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</si>
  <si>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</si>
  <si>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</si>
  <si>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</si>
  <si>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</si>
  <si>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</si>
  <si>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</si>
  <si>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</si>
  <si>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</si>
  <si>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</si>
  <si>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</si>
  <si>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</si>
  <si>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</si>
  <si>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</si>
  <si>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</si>
  <si>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</si>
  <si>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</si>
  <si>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</si>
  <si>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</si>
  <si>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</si>
  <si>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</si>
  <si>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</si>
  <si>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</si>
  <si>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</si>
  <si>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</si>
  <si>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</si>
  <si>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</si>
  <si>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</si>
  <si>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</si>
  <si>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</si>
  <si>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</si>
  <si>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</si>
  <si>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</si>
  <si>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</si>
  <si>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</si>
  <si>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</si>
  <si>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</si>
  <si>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</si>
  <si>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</si>
  <si>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</si>
  <si>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</si>
  <si>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</si>
  <si>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</si>
  <si>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</si>
  <si>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</si>
  <si>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</si>
  <si>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</si>
  <si>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</si>
  <si>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</si>
  <si>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</si>
  <si>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</si>
  <si>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</si>
  <si>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</si>
  <si>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</si>
  <si>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</si>
  <si>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</si>
  <si>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</si>
  <si>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</si>
  <si>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</si>
  <si>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</si>
  <si>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</si>
  <si>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</si>
  <si>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</si>
  <si>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</si>
  <si>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</si>
  <si>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</si>
  <si>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</si>
  <si>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</si>
  <si>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</si>
  <si>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</si>
  <si>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</si>
  <si>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</si>
  <si>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</si>
  <si>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</si>
  <si>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</si>
  <si>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</si>
  <si>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</si>
  <si>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</si>
  <si>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</si>
  <si>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</si>
  <si>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</si>
  <si>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</si>
  <si>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</si>
  <si>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</si>
  <si>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</si>
  <si>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</si>
  <si>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</si>
  <si>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</si>
  <si>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</si>
  <si>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</si>
  <si>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</si>
  <si>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</si>
  <si>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</si>
  <si>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</si>
  <si>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</si>
  <si>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</si>
  <si>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</si>
  <si>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</si>
  <si>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</si>
  <si>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</si>
  <si>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</si>
  <si>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</si>
  <si>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</si>
  <si>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</si>
  <si>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</si>
  <si>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</si>
  <si>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</si>
  <si>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</si>
  <si>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</si>
  <si>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</si>
  <si>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</si>
  <si>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</si>
  <si>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</si>
  <si>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</si>
  <si>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</si>
  <si>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</si>
  <si>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</si>
  <si>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</si>
  <si>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</si>
  <si>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</si>
  <si>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</si>
  <si>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</si>
  <si>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</si>
  <si>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</si>
  <si>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</si>
  <si>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</si>
  <si>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</si>
  <si>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</si>
  <si>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</si>
  <si>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</si>
  <si>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</si>
  <si>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</si>
  <si>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</si>
  <si>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</si>
  <si>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</si>
  <si>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</si>
  <si>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</si>
  <si>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</si>
  <si>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</si>
  <si>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</si>
  <si>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</si>
  <si>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</si>
  <si>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</si>
  <si>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</si>
  <si>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</si>
  <si>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</si>
  <si>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</si>
  <si>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</si>
  <si>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</si>
  <si>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</si>
  <si>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</si>
  <si>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</si>
  <si>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</si>
  <si>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</si>
  <si>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</si>
  <si>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</si>
  <si>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</si>
  <si>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</si>
  <si>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</si>
  <si>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</si>
  <si>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</si>
  <si>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</si>
  <si>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</si>
  <si>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</si>
  <si>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</si>
  <si>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</si>
  <si>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</si>
  <si>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</si>
  <si>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</si>
  <si>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</si>
  <si>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</si>
  <si>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</si>
  <si>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</si>
  <si>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</si>
  <si>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</si>
  <si>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</si>
  <si>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</si>
  <si>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</si>
  <si>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</si>
  <si>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</si>
  <si>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</si>
  <si>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</si>
  <si>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</si>
  <si>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</si>
  <si>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</si>
  <si>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</si>
  <si>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</si>
  <si>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</si>
  <si>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</si>
  <si>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</si>
  <si>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</si>
  <si>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</si>
  <si>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</si>
  <si>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</si>
  <si>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</si>
  <si>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</si>
  <si>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</si>
  <si>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</si>
  <si>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</si>
  <si>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</si>
  <si>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</si>
  <si>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</si>
  <si>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</si>
  <si>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</si>
  <si>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</si>
  <si>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</si>
  <si>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</si>
  <si>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</si>
  <si>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</si>
  <si>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</si>
  <si>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</si>
  <si>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</si>
  <si>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</si>
  <si>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</si>
  <si>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</si>
  <si>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</si>
  <si>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</si>
  <si>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</si>
  <si>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</si>
  <si>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</si>
  <si>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</si>
  <si>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</si>
  <si>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</si>
  <si>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</si>
  <si>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</si>
  <si>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</si>
  <si>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</si>
  <si>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</si>
  <si>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</si>
  <si>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</si>
  <si>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</si>
  <si>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</si>
  <si>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</si>
  <si>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</si>
  <si>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</si>
  <si>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</si>
  <si>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</si>
  <si>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</si>
  <si>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</si>
  <si>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</si>
  <si>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</si>
  <si>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</si>
  <si>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</si>
  <si>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</si>
  <si>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</si>
  <si>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</si>
  <si>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</si>
  <si>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</si>
  <si>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</si>
  <si>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</si>
  <si>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</si>
  <si>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</si>
  <si>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</si>
  <si>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</si>
  <si>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</si>
  <si>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</si>
  <si>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</si>
  <si>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</si>
  <si>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</si>
  <si>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</si>
  <si>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</si>
  <si>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</si>
  <si>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</si>
  <si>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</si>
  <si>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</si>
  <si>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</si>
  <si>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</si>
  <si>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</si>
  <si>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</si>
  <si>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</si>
  <si>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</si>
  <si>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</si>
  <si>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</si>
  <si>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</si>
  <si>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</si>
  <si>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</si>
  <si>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</si>
  <si>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</si>
  <si>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</si>
  <si>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</si>
  <si>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</si>
  <si>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</si>
  <si>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</si>
  <si>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</si>
  <si>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</si>
  <si>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</si>
  <si>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</si>
  <si>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</si>
  <si>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</si>
  <si>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</si>
  <si>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</si>
  <si>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</si>
  <si>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</si>
  <si>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</si>
  <si>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</si>
  <si>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</si>
  <si>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</si>
  <si>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</si>
  <si>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</si>
  <si>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</si>
  <si>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</si>
  <si>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</si>
  <si>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</si>
  <si>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</si>
  <si>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</si>
  <si>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</si>
  <si>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</si>
  <si>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</si>
  <si>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</si>
  <si>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</si>
  <si>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</si>
  <si>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</si>
  <si>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</si>
  <si>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</si>
  <si>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</si>
  <si>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</si>
  <si>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</si>
  <si>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</si>
  <si>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</si>
  <si>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</si>
  <si>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</si>
  <si>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</si>
  <si>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</si>
  <si>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</si>
  <si>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</si>
  <si>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</si>
  <si>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</si>
  <si>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</si>
  <si>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</si>
  <si>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</si>
  <si>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</si>
  <si>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</si>
  <si>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</si>
  <si>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</si>
  <si>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</si>
  <si>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</si>
  <si>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</si>
  <si>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</si>
  <si>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</si>
  <si>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</si>
  <si>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</si>
  <si>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</si>
  <si>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</si>
  <si>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</si>
  <si>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</si>
  <si>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</si>
  <si>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</si>
  <si>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</si>
  <si>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</si>
  <si>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</si>
  <si>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</si>
  <si>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</si>
  <si>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</si>
  <si>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</si>
  <si>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</si>
  <si>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</si>
  <si>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</si>
  <si>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</si>
  <si>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</si>
  <si>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</si>
  <si>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</si>
  <si>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</si>
  <si>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</si>
  <si>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</si>
  <si>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</si>
  <si>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</si>
  <si>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</si>
  <si>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</si>
  <si>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</si>
  <si>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</si>
  <si>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</si>
  <si>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</si>
  <si>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</si>
  <si>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</si>
  <si>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</si>
  <si>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</si>
  <si>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</si>
  <si>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</si>
  <si>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</si>
  <si>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</si>
  <si>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</si>
  <si>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</si>
  <si>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</si>
  <si>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</si>
  <si>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</si>
  <si>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</si>
  <si>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</si>
  <si>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</si>
  <si>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</si>
  <si>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</si>
  <si>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</si>
  <si>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</si>
  <si>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</si>
  <si>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</si>
  <si>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</si>
  <si>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</si>
  <si>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</si>
  <si>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</si>
  <si>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</si>
  <si>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</si>
  <si>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</si>
  <si>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</si>
  <si>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</si>
  <si>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</si>
  <si>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</si>
  <si>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</si>
  <si>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</si>
  <si>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</si>
  <si>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</si>
  <si>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</si>
  <si>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</si>
  <si>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</si>
  <si>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</si>
  <si>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</si>
  <si>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</si>
  <si>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</si>
  <si>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</si>
  <si>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</si>
  <si>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</si>
  <si>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</si>
  <si>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</si>
  <si>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</si>
  <si>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</si>
  <si>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</si>
  <si>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</si>
  <si>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</si>
  <si>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</si>
  <si>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</si>
  <si>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</si>
  <si>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</si>
  <si>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</si>
  <si>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</si>
  <si>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</si>
  <si>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</si>
  <si>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</si>
  <si>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</si>
  <si>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</si>
  <si>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</si>
  <si>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</si>
  <si>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</si>
  <si>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</si>
  <si>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</si>
  <si>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</si>
  <si>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</si>
  <si>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</si>
  <si>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</si>
  <si>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</si>
  <si>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</si>
  <si>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</si>
  <si>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</si>
  <si>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</si>
  <si>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</si>
  <si>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</si>
  <si>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</si>
  <si>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</si>
  <si>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</si>
  <si>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</si>
  <si>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</si>
  <si>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</si>
  <si>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</si>
  <si>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</si>
  <si>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</si>
  <si>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</si>
  <si>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</si>
  <si>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</si>
  <si>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</si>
  <si>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</si>
  <si>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</si>
  <si>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</si>
  <si>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</si>
  <si>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</si>
  <si>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</si>
  <si>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</si>
  <si>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</si>
  <si>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</si>
  <si>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</si>
  <si>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</si>
  <si>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</si>
  <si>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</si>
  <si>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</si>
  <si>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</si>
  <si>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</si>
  <si>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</si>
  <si>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</si>
  <si>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</si>
  <si>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</si>
  <si>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</si>
  <si>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</si>
  <si>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</si>
  <si>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</si>
  <si>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</si>
  <si>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</si>
  <si>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</si>
  <si>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</si>
  <si>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</si>
  <si>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</si>
  <si>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</si>
  <si>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</si>
  <si>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</si>
  <si>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</si>
  <si>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</si>
  <si>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</si>
  <si>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</si>
  <si>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</si>
  <si>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</si>
  <si>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</si>
  <si>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</si>
  <si>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</si>
  <si>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</si>
  <si>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</si>
  <si>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</si>
  <si>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</si>
  <si>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</si>
  <si>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</si>
  <si>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</si>
  <si>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</si>
  <si>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</si>
  <si>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</si>
  <si>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</si>
  <si>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</si>
  <si>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</si>
  <si>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</si>
  <si>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</si>
  <si>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</si>
  <si>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</si>
  <si>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</si>
  <si>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</si>
  <si>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</si>
  <si>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</si>
  <si>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</si>
  <si>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</si>
  <si>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</si>
  <si>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</si>
  <si>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</si>
  <si>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</si>
  <si>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</si>
  <si>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</si>
  <si>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</si>
  <si>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</si>
  <si>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</si>
  <si>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</si>
  <si>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</si>
  <si>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</si>
  <si>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</si>
  <si>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</si>
  <si>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</si>
  <si>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</si>
  <si>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</si>
  <si>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</si>
  <si>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</si>
  <si>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</si>
  <si>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</si>
  <si>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</si>
  <si>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</si>
  <si>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</si>
  <si>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</si>
  <si>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</si>
  <si>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</si>
  <si>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</si>
  <si>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</si>
  <si>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</si>
  <si>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</si>
  <si>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</si>
  <si>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</si>
  <si>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</si>
  <si>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</si>
  <si>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</si>
  <si>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</si>
  <si>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</si>
  <si>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</si>
  <si>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</si>
  <si>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</si>
  <si>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</si>
  <si>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</si>
  <si>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</si>
  <si>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</si>
  <si>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</si>
  <si>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</si>
  <si>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</si>
  <si>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</si>
  <si>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</si>
  <si>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</si>
  <si>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</si>
  <si>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</si>
  <si>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</si>
  <si>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</si>
  <si>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</si>
  <si>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</si>
  <si>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</si>
  <si>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</si>
  <si>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</si>
  <si>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</si>
  <si>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</si>
  <si>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</si>
  <si>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</si>
  <si>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</si>
  <si>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</si>
  <si>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</si>
  <si>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</si>
  <si>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</si>
  <si>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</si>
  <si>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</si>
  <si>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</si>
  <si>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</si>
  <si>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</si>
  <si>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</si>
  <si>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</si>
  <si>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</si>
  <si>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</si>
  <si>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</si>
  <si>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</si>
  <si>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</si>
  <si>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</si>
  <si>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</si>
  <si>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</si>
  <si>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</si>
  <si>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</si>
  <si>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</si>
  <si>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</si>
  <si>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</si>
  <si>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</si>
  <si>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</si>
  <si>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</si>
  <si>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</si>
  <si>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</si>
  <si>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</si>
  <si>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</si>
  <si>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</si>
  <si>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</si>
  <si>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</si>
  <si>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</si>
  <si>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</si>
  <si>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</si>
  <si>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</si>
  <si>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</si>
  <si>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</si>
  <si>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</si>
  <si>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</si>
  <si>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</si>
  <si>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</si>
  <si>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</si>
  <si>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</si>
  <si>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</si>
  <si>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</si>
  <si>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</si>
  <si>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</si>
  <si>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</si>
  <si>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</si>
  <si>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</si>
  <si>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</si>
  <si>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</si>
  <si>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</si>
  <si>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</si>
  <si>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</si>
  <si>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</si>
  <si>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</si>
  <si>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</si>
  <si>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</si>
  <si>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</si>
  <si>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</si>
  <si>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</si>
  <si>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</si>
  <si>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</si>
  <si>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</si>
  <si>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</si>
  <si>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</si>
  <si>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</si>
  <si>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</si>
  <si>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</si>
  <si>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</si>
  <si>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</si>
  <si>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</si>
  <si>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</si>
  <si>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</si>
  <si>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</si>
  <si>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</si>
  <si>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</si>
  <si>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</si>
  <si>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</si>
  <si>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</si>
  <si>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</si>
  <si>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</si>
  <si>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</si>
  <si>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</si>
  <si>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</si>
  <si>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</si>
  <si>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</si>
  <si>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</si>
  <si>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</si>
  <si>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</si>
  <si>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</si>
  <si>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</si>
  <si>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</si>
  <si>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</si>
  <si>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</si>
  <si>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</si>
  <si>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</si>
  <si>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</si>
  <si>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</si>
  <si>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</si>
  <si>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</si>
  <si>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</si>
  <si>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</si>
  <si>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</si>
  <si>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</si>
  <si>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</si>
  <si>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</si>
  <si>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</si>
  <si>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</si>
  <si>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</si>
  <si>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</si>
  <si>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</si>
  <si>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</si>
  <si>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</si>
  <si>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</si>
  <si>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</si>
  <si>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</si>
  <si>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</si>
  <si>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</si>
  <si>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</si>
  <si>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</si>
  <si>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</si>
  <si>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</si>
  <si>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</si>
  <si>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</si>
  <si>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</si>
  <si>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</si>
  <si>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</si>
  <si>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</si>
  <si>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</si>
  <si>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</si>
  <si>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</si>
  <si>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</si>
  <si>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</si>
  <si>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</si>
  <si>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</si>
  <si>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</si>
  <si>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</si>
  <si>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</si>
  <si>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</si>
  <si>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</si>
  <si>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</si>
  <si>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</si>
  <si>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</si>
  <si>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</si>
  <si>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</si>
  <si>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</si>
  <si>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</si>
  <si>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</si>
  <si>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</si>
  <si>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</si>
  <si>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</si>
  <si>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</si>
  <si>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</si>
  <si>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</si>
  <si>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</si>
  <si>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</si>
  <si>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</si>
  <si>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</si>
  <si>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</si>
  <si>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</si>
  <si>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</si>
  <si>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</si>
  <si>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</si>
  <si>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</si>
  <si>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</si>
  <si>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</si>
  <si>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</si>
  <si>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</si>
  <si>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</si>
  <si>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</si>
  <si>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</si>
  <si>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</si>
  <si>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</si>
  <si>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</si>
  <si>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</si>
  <si>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</si>
  <si>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</si>
  <si>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</si>
  <si>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</si>
  <si>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</si>
  <si>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</si>
  <si>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</si>
  <si>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</si>
  <si>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</si>
  <si>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</si>
  <si>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</si>
  <si>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</si>
  <si>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</si>
  <si>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</si>
  <si>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</si>
  <si>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</si>
  <si>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</si>
  <si>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</si>
  <si>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</si>
  <si>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</si>
  <si>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</si>
  <si>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</si>
  <si>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</si>
  <si>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</si>
  <si>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</si>
  <si>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</si>
  <si>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</si>
  <si>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</si>
  <si>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</si>
  <si>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</si>
  <si>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</si>
  <si>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</si>
  <si>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</si>
  <si>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</si>
  <si>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</si>
  <si>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</si>
  <si>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</si>
  <si>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</si>
  <si>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</si>
  <si>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</si>
  <si>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</si>
  <si>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</si>
  <si>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</si>
  <si>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</si>
  <si>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</si>
  <si>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</si>
  <si>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</si>
  <si>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</si>
  <si>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</si>
  <si>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</si>
  <si>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</si>
  <si>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</si>
  <si>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</si>
  <si>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</si>
  <si>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</si>
  <si>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</si>
  <si>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</si>
  <si>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</si>
  <si>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</si>
  <si>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</si>
  <si>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</si>
  <si>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</si>
  <si>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</si>
  <si>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</si>
  <si>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</si>
  <si>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</si>
  <si>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</si>
  <si>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</si>
  <si>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</si>
  <si>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</si>
  <si>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</si>
  <si>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</si>
  <si>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</si>
  <si>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</si>
  <si>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</si>
  <si>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</si>
  <si>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</si>
  <si>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</si>
  <si>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</si>
  <si>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</si>
  <si>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</si>
  <si>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</si>
  <si>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</si>
  <si>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</si>
  <si>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</si>
  <si>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</si>
  <si>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</si>
  <si>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</si>
  <si>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</si>
  <si>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</si>
  <si>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</si>
  <si>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</si>
  <si>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</si>
  <si>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</si>
  <si>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</si>
  <si>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</si>
  <si>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</si>
  <si>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</si>
  <si>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</si>
  <si>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</si>
  <si>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</si>
  <si>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</si>
  <si>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</si>
  <si>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</si>
  <si>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</si>
  <si>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</si>
  <si>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</si>
  <si>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</si>
  <si>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</si>
  <si>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</si>
  <si>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</si>
  <si>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</si>
  <si>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</si>
  <si>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</si>
  <si>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</si>
  <si>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</si>
  <si>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</si>
  <si>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</si>
  <si>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</si>
  <si>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</si>
  <si>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</si>
  <si>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</si>
  <si>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</si>
  <si>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</si>
  <si>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</si>
  <si>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</si>
  <si>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</si>
  <si>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</si>
  <si>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</si>
  <si>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</si>
  <si>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</si>
  <si>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</si>
  <si>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</si>
  <si>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</si>
  <si>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</si>
  <si>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</si>
  <si>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</si>
  <si>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</si>
  <si>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</si>
  <si>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</si>
  <si>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</si>
  <si>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</si>
  <si>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</si>
  <si>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</si>
  <si>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</si>
  <si>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</si>
  <si>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</si>
  <si>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</si>
  <si>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</si>
  <si>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</si>
  <si>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</si>
  <si>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</si>
  <si>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</si>
  <si>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</si>
  <si>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</si>
  <si>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</si>
  <si>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</si>
  <si>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</si>
  <si>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</si>
  <si>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</si>
  <si>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</si>
  <si>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</si>
  <si>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</si>
  <si>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</si>
  <si>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</si>
  <si>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</si>
  <si>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</si>
  <si>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</si>
  <si>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</si>
  <si>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</si>
  <si>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</si>
  <si>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</si>
  <si>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</si>
  <si>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</si>
  <si>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</si>
  <si>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</si>
  <si>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</si>
  <si>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</si>
  <si>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</si>
  <si>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</si>
  <si>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</si>
  <si>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</si>
  <si>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</si>
  <si>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</si>
  <si>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</si>
  <si>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</si>
  <si>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</si>
  <si>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</si>
  <si>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</si>
  <si>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</si>
  <si>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</si>
  <si>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</si>
  <si>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</si>
  <si>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</si>
  <si>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</si>
  <si>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</si>
  <si>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</si>
  <si>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</si>
  <si>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</si>
  <si>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</si>
  <si>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</si>
  <si>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</si>
  <si>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</si>
  <si>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</si>
  <si>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</si>
  <si>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</si>
  <si>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</si>
  <si>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</si>
  <si>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</si>
  <si>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</si>
  <si>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</si>
  <si>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</si>
  <si>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</si>
  <si>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</si>
  <si>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</si>
  <si>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</si>
  <si>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</si>
  <si>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</si>
  <si>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</si>
  <si>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</si>
  <si>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</si>
  <si>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</si>
  <si>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</si>
  <si>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</si>
  <si>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</si>
  <si>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</si>
  <si>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</si>
  <si>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</si>
  <si>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</si>
  <si>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</si>
  <si>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</si>
  <si>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</si>
  <si>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</si>
  <si>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</si>
  <si>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</si>
  <si>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</si>
  <si>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</si>
  <si>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</si>
  <si>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</si>
  <si>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</si>
  <si>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</si>
  <si>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</si>
  <si>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</si>
  <si>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</si>
  <si>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</si>
  <si>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</si>
  <si>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</si>
  <si>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</si>
  <si>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</si>
  <si>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</si>
  <si>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</si>
  <si>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</si>
  <si>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</si>
  <si>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</si>
  <si>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</si>
  <si>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</si>
  <si>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</si>
  <si>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</si>
  <si>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</si>
  <si>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</si>
  <si>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</si>
  <si>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</si>
  <si>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</si>
  <si>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</si>
  <si>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</si>
  <si>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</si>
  <si>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</si>
  <si>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</si>
  <si>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</si>
  <si>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</si>
  <si>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</si>
  <si>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</si>
  <si>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</si>
  <si>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</si>
  <si>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</si>
  <si>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</si>
  <si>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</si>
  <si>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</si>
  <si>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</si>
  <si>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</si>
  <si>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</si>
  <si>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</si>
  <si>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</si>
  <si>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</si>
  <si>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</si>
  <si>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</si>
  <si>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</si>
  <si>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</si>
  <si>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</si>
  <si>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</si>
  <si>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</si>
  <si>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</si>
  <si>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</si>
  <si>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</si>
  <si>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</si>
  <si>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</si>
  <si>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</si>
  <si>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</si>
  <si>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</si>
  <si>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</si>
  <si>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</si>
  <si>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</si>
  <si>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</si>
  <si>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</si>
  <si>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</si>
  <si>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</si>
  <si>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</si>
  <si>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</si>
  <si>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</si>
  <si>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</si>
  <si>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</si>
  <si>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</si>
  <si>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</si>
  <si>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</si>
  <si>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</si>
  <si>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</si>
  <si>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</si>
  <si>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</si>
  <si>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</si>
  <si>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</si>
  <si>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</si>
  <si>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</si>
  <si>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</si>
  <si>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</si>
  <si>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</si>
  <si>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</si>
  <si>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</si>
  <si>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</si>
  <si>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</si>
  <si>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</si>
  <si>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</si>
  <si>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</si>
  <si>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</si>
  <si>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</si>
  <si>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</si>
  <si>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</si>
  <si>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</si>
  <si>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</si>
  <si>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</si>
  <si>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</si>
  <si>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</si>
  <si>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</si>
  <si>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</si>
  <si>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</si>
  <si>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</si>
  <si>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</si>
  <si>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</si>
  <si>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</si>
  <si>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</si>
  <si>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</si>
  <si>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</si>
  <si>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</si>
  <si>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</si>
  <si>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</si>
  <si>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</si>
  <si>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</si>
  <si>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</si>
  <si>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</si>
  <si>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</si>
  <si>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</si>
  <si>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</si>
  <si>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</si>
  <si>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</si>
  <si>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</si>
  <si>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</si>
  <si>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</si>
  <si>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</si>
  <si>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</si>
  <si>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</si>
  <si>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</si>
  <si>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</si>
  <si>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</si>
  <si>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</si>
  <si>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</si>
  <si>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</si>
  <si>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</si>
  <si>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</si>
  <si>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</si>
  <si>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</si>
  <si>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</si>
  <si>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</si>
  <si>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</si>
  <si>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</si>
  <si>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</si>
  <si>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</si>
  <si>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</si>
  <si>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</si>
  <si>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</si>
  <si>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</si>
  <si>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</si>
  <si>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</si>
  <si>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</si>
  <si>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</si>
  <si>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</si>
  <si>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</si>
  <si>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</si>
  <si>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</si>
  <si>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</si>
  <si>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</si>
  <si>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</si>
  <si>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</si>
  <si>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</si>
  <si>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</si>
  <si>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</si>
  <si>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</si>
  <si>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</si>
  <si>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</si>
  <si>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</si>
  <si>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</si>
  <si>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</si>
  <si>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</si>
  <si>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</si>
  <si>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</si>
  <si>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</si>
  <si>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</si>
  <si>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</si>
  <si>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</si>
  <si>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</si>
  <si>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</si>
  <si>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</si>
  <si>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</si>
  <si>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</si>
  <si>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</si>
  <si>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</si>
  <si>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</si>
  <si>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</si>
  <si>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</si>
  <si>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</si>
  <si>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</si>
  <si>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</si>
  <si>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</si>
  <si>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</si>
  <si>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</si>
  <si>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</si>
  <si>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</si>
  <si>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</si>
  <si>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</si>
  <si>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</si>
  <si>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</si>
  <si>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</si>
  <si>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</si>
  <si>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</si>
  <si>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</si>
  <si>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</si>
  <si>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</si>
  <si>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</si>
  <si>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</si>
  <si>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</si>
  <si>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</si>
  <si>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</si>
  <si>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</si>
  <si>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</si>
  <si>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</si>
  <si>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</si>
  <si>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</si>
  <si>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</si>
  <si>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</si>
  <si>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</si>
  <si>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</si>
  <si>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</si>
  <si>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</si>
  <si>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</si>
  <si>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</si>
  <si>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</si>
  <si>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</si>
  <si>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</si>
  <si>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</si>
  <si>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</si>
  <si>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</si>
  <si>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</si>
  <si>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</si>
  <si>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</si>
  <si>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</si>
  <si>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</si>
  <si>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</si>
  <si>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</si>
  <si>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</si>
  <si>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</si>
  <si>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</si>
  <si>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</si>
  <si>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</si>
  <si>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</si>
  <si>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</si>
  <si>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</si>
  <si>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</si>
  <si>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</si>
  <si>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</si>
  <si>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</si>
  <si>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</si>
  <si>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</si>
  <si>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</si>
  <si>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</si>
  <si>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</si>
  <si>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</si>
  <si>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</si>
  <si>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</si>
  <si>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</si>
  <si>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</si>
  <si>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</si>
  <si>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</si>
  <si>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</si>
  <si>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</si>
  <si>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</si>
  <si>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</si>
  <si>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</si>
  <si>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</si>
  <si>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</si>
  <si>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</si>
  <si>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</si>
  <si>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</si>
  <si>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</si>
  <si>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</si>
  <si>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</si>
  <si>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</si>
  <si>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</si>
  <si>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</si>
  <si>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</si>
  <si>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</si>
  <si>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</si>
  <si>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</si>
  <si>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</si>
  <si>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</si>
  <si>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</si>
  <si>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</si>
  <si>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</si>
  <si>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</si>
  <si>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</si>
  <si>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</si>
  <si>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</si>
  <si>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</si>
  <si>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</si>
  <si>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</si>
  <si>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</si>
  <si>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</si>
  <si>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</si>
  <si>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</si>
  <si>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</si>
  <si>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</si>
  <si>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</si>
  <si>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</si>
  <si>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</si>
  <si>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</si>
  <si>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</si>
  <si>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</si>
  <si>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</si>
  <si>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</si>
  <si>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</si>
  <si>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</si>
  <si>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</si>
  <si>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</si>
  <si>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</si>
  <si>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</si>
  <si>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</si>
  <si>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</si>
  <si>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</si>
  <si>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</si>
  <si>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</si>
  <si>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</si>
  <si>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</si>
  <si>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</si>
  <si>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</si>
  <si>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</si>
  <si>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</si>
  <si>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</si>
  <si>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</si>
  <si>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</si>
  <si>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</si>
  <si>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</si>
  <si>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</si>
  <si>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</si>
  <si>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</si>
  <si>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</si>
  <si>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</si>
  <si>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</si>
  <si>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</si>
  <si>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</si>
  <si>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</si>
  <si>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</si>
  <si>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</si>
  <si>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</si>
  <si>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</si>
  <si>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</si>
  <si>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</si>
  <si>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</si>
  <si>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</si>
  <si>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</si>
  <si>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</si>
  <si>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</si>
  <si>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</si>
  <si>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</si>
  <si>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</si>
  <si>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</si>
  <si>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</si>
  <si>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</si>
  <si>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</si>
  <si>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</si>
  <si>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</si>
  <si>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</si>
  <si>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</si>
  <si>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</si>
  <si>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</si>
  <si>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</si>
  <si>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</si>
  <si>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</si>
  <si>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</si>
  <si>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</si>
  <si>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</si>
  <si>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</si>
  <si>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</si>
  <si>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</si>
  <si>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</si>
  <si>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</si>
  <si>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</si>
  <si>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</si>
  <si>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</si>
  <si>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</si>
  <si>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</si>
  <si>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</si>
  <si>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</si>
  <si>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</si>
  <si>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</si>
  <si>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</si>
  <si>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</si>
  <si>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</si>
  <si>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</si>
  <si>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</si>
  <si>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</si>
  <si>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</si>
  <si>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</si>
  <si>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</si>
  <si>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</si>
  <si>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</si>
  <si>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</si>
  <si>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</si>
  <si>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</si>
  <si>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</si>
  <si>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</si>
  <si>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</si>
  <si>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</si>
  <si>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</si>
  <si>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</si>
  <si>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</si>
  <si>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</si>
  <si>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</si>
  <si>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</si>
  <si>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</si>
  <si>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</si>
  <si>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</si>
  <si>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</si>
  <si>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</si>
  <si>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</si>
  <si>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</si>
  <si>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</si>
  <si>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</si>
  <si>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</si>
  <si>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</si>
  <si>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</si>
  <si>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</si>
  <si>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</si>
  <si>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</si>
  <si>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</si>
  <si>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</si>
  <si>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</si>
  <si>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</si>
  <si>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</si>
  <si>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</si>
  <si>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</si>
  <si>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</si>
  <si>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</si>
  <si>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</si>
  <si>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</si>
  <si>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</si>
  <si>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</si>
  <si>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</si>
  <si>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</si>
  <si>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</si>
  <si>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</si>
  <si>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</si>
  <si>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</si>
  <si>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</si>
  <si>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</si>
  <si>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</si>
  <si>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</si>
  <si>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</si>
  <si>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</si>
  <si>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</si>
  <si>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</si>
  <si>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</si>
  <si>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</si>
  <si>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</si>
  <si>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</si>
  <si>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</si>
  <si>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</si>
  <si>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</si>
  <si>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</si>
  <si>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</si>
  <si>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</si>
  <si>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</si>
  <si>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</si>
  <si>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</si>
  <si>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</si>
  <si>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</si>
  <si>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</si>
  <si>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</si>
  <si>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</si>
  <si>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</si>
  <si>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</si>
  <si>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</si>
  <si>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</si>
  <si>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</si>
  <si>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</si>
  <si>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</si>
  <si>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</si>
  <si>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</si>
  <si>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</si>
  <si>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</si>
  <si>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</si>
  <si>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</si>
  <si>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</si>
  <si>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</si>
  <si>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</si>
  <si>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</si>
  <si>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</si>
  <si>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</si>
  <si>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</si>
  <si>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</si>
  <si>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</si>
  <si>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</si>
  <si>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</si>
  <si>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</si>
  <si>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</si>
  <si>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</si>
  <si>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</si>
  <si>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</si>
  <si>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</si>
  <si>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</si>
  <si>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</si>
  <si>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</si>
  <si>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</si>
  <si>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</si>
  <si>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</si>
  <si>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</si>
  <si>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</si>
  <si>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</si>
  <si>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</si>
  <si>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</si>
  <si>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</si>
  <si>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</si>
  <si>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</si>
  <si>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</si>
  <si>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</si>
  <si>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</si>
  <si>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</si>
  <si>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</si>
  <si>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</si>
  <si>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</si>
  <si>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</si>
  <si>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</si>
  <si>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</si>
  <si>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</si>
  <si>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</si>
  <si>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</si>
  <si>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</si>
  <si>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</si>
  <si>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</si>
  <si>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</si>
  <si>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</si>
  <si>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</si>
  <si>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</si>
  <si>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</si>
  <si>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</si>
  <si>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</si>
  <si>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</si>
  <si>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</si>
  <si>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</si>
  <si>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</si>
  <si>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</si>
  <si>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</si>
  <si>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</si>
  <si>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</si>
  <si>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</si>
  <si>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</si>
  <si>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</si>
  <si>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</si>
  <si>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</si>
  <si>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</si>
  <si>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</si>
  <si>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</si>
  <si>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</si>
  <si>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</si>
  <si>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</si>
  <si>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</si>
  <si>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</si>
  <si>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</si>
  <si>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</si>
  <si>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</si>
  <si>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</si>
  <si>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</si>
  <si>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</si>
  <si>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</si>
  <si>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</si>
  <si>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</si>
  <si>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</si>
  <si>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</si>
  <si>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</si>
  <si>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</si>
  <si>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</si>
  <si>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</si>
  <si>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</si>
  <si>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</si>
  <si>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</si>
  <si>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</si>
  <si>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</si>
  <si>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</si>
  <si>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</si>
  <si>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</si>
  <si>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</si>
  <si>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</si>
  <si>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</si>
  <si>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</si>
  <si>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</si>
  <si>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</si>
  <si>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</si>
  <si>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</si>
  <si>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</si>
  <si>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</si>
  <si>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</si>
  <si>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</si>
  <si>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</si>
  <si>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</si>
  <si>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</si>
  <si>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</si>
  <si>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</si>
  <si>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</si>
  <si>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</si>
  <si>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</si>
  <si>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</si>
  <si>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</si>
  <si>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</si>
  <si>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</si>
  <si>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</si>
  <si>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</si>
  <si>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</si>
  <si>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</si>
  <si>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</si>
  <si>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</si>
  <si>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</si>
  <si>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</si>
  <si>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</si>
  <si>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</si>
  <si>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</si>
  <si>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</si>
  <si>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</si>
  <si>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</si>
  <si>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</si>
  <si>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</si>
  <si>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</si>
  <si>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</si>
  <si>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</si>
  <si>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</si>
  <si>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</si>
  <si>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</si>
  <si>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</si>
  <si>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</si>
  <si>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</si>
  <si>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</si>
  <si>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</si>
  <si>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</si>
  <si>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</si>
  <si>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</si>
  <si>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</si>
  <si>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</si>
  <si>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</si>
  <si>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</si>
  <si>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</si>
  <si>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</si>
  <si>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</si>
  <si>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</si>
  <si>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</si>
  <si>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</si>
  <si>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</si>
  <si>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</si>
  <si>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</si>
  <si>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</si>
  <si>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</si>
  <si>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</si>
  <si>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</si>
  <si>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</si>
  <si>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</si>
  <si>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</si>
  <si>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</si>
  <si>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</si>
  <si>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</si>
  <si>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</si>
  <si>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</si>
  <si>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</si>
  <si>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</si>
  <si>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</si>
  <si>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</si>
  <si>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</si>
  <si>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</si>
  <si>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</si>
  <si>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</si>
  <si>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</si>
  <si>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</si>
  <si>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</si>
  <si>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</si>
  <si>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</si>
  <si>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</si>
  <si>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</si>
  <si>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</si>
  <si>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</si>
  <si>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</si>
  <si>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</si>
  <si>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</si>
  <si>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</si>
  <si>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</si>
  <si>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</si>
  <si>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</si>
  <si>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</si>
  <si>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</si>
  <si>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</si>
  <si>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</si>
  <si>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</si>
  <si>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</si>
  <si>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</si>
  <si>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</si>
  <si>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</si>
  <si>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</si>
  <si>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</si>
  <si>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</si>
  <si>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</si>
  <si>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</si>
  <si>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</si>
  <si>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</si>
  <si>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</si>
  <si>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</si>
  <si>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</si>
  <si>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</si>
  <si>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</si>
  <si>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</si>
  <si>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</si>
  <si>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</si>
  <si>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</si>
  <si>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</si>
  <si>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</si>
  <si>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</si>
  <si>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</si>
  <si>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</si>
  <si>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</si>
  <si>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</si>
  <si>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</si>
  <si>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</si>
  <si>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</si>
  <si>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</si>
  <si>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</si>
  <si>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</si>
  <si>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</si>
  <si>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</si>
  <si>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</si>
  <si>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</si>
  <si>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</si>
  <si>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</si>
  <si>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</si>
  <si>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</si>
  <si>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</si>
  <si>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</si>
  <si>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</si>
  <si>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</si>
  <si>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</si>
  <si>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</si>
  <si>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</si>
  <si>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</si>
  <si>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</si>
  <si>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</si>
  <si>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</si>
  <si>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</si>
  <si>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</si>
  <si>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</si>
  <si>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</si>
  <si>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</si>
  <si>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</si>
  <si>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</si>
  <si>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</si>
  <si>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</si>
  <si>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</si>
  <si>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</si>
  <si>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</si>
  <si>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</si>
  <si>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</si>
  <si>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</si>
  <si>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</si>
  <si>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</si>
  <si>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</si>
  <si>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</si>
  <si>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</si>
  <si>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</si>
  <si>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</si>
  <si>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</si>
  <si>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</si>
  <si>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</si>
  <si>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</si>
  <si>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</si>
  <si>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</si>
  <si>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</si>
  <si>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</si>
  <si>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</si>
  <si>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</si>
  <si>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</si>
  <si>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</si>
  <si>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</si>
  <si>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</si>
  <si>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</si>
  <si>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</si>
  <si>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</si>
  <si>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</si>
  <si>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</si>
  <si>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</si>
  <si>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</si>
  <si>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</si>
  <si>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</si>
  <si>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</si>
  <si>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</si>
  <si>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</si>
  <si>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</si>
  <si>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</si>
  <si>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</si>
  <si>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</si>
  <si>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</si>
  <si>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</si>
  <si>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</si>
  <si>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</si>
  <si>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</si>
  <si>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</si>
  <si>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</si>
  <si>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</si>
  <si>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</si>
  <si>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</si>
  <si>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</si>
  <si>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</si>
  <si>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</si>
  <si>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</si>
  <si>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</si>
  <si>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</si>
  <si>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</si>
  <si>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</si>
  <si>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</si>
  <si>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</si>
  <si>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</si>
  <si>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</si>
  <si>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</si>
  <si>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</si>
  <si>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</si>
  <si>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</si>
  <si>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</si>
  <si>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</si>
  <si>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</si>
  <si>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</si>
  <si>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</si>
  <si>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</si>
  <si>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</si>
  <si>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</si>
  <si>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</si>
  <si>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</si>
  <si>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</si>
  <si>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</si>
  <si>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</si>
  <si>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</si>
  <si>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</si>
  <si>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</si>
  <si>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</si>
  <si>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</si>
  <si>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</si>
  <si>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</si>
  <si>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</si>
  <si>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</si>
  <si>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</si>
  <si>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</si>
  <si>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</si>
  <si>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</si>
  <si>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</si>
  <si>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</si>
  <si>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</si>
  <si>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</si>
  <si>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</si>
  <si>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</si>
  <si>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</si>
  <si>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</si>
  <si>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</si>
  <si>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</si>
  <si>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</si>
  <si>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</si>
  <si>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</si>
  <si>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</si>
  <si>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</si>
  <si>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</si>
  <si>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</si>
  <si>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</si>
  <si>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</si>
  <si>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</si>
  <si>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</si>
  <si>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</si>
  <si>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</si>
  <si>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</si>
  <si>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</si>
  <si>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</si>
  <si>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</si>
  <si>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</si>
  <si>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</si>
  <si>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</si>
  <si>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</si>
  <si>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</si>
  <si>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</si>
  <si>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</si>
  <si>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</si>
  <si>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</si>
  <si>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</si>
  <si>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</si>
  <si>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</si>
  <si>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</si>
  <si>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</si>
  <si>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</si>
  <si>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</si>
  <si>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</si>
  <si>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</si>
  <si>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</si>
  <si>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</si>
  <si>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</si>
  <si>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</si>
  <si>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</si>
  <si>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</si>
  <si>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</si>
  <si>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</si>
  <si>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</si>
  <si>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</si>
  <si>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</si>
  <si>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</si>
  <si>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</si>
  <si>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</si>
  <si>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</si>
  <si>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</si>
  <si>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</si>
  <si>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</si>
  <si>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</si>
  <si>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</si>
  <si>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</si>
  <si>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</si>
  <si>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</si>
  <si>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</si>
  <si>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</si>
  <si>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</si>
  <si>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</si>
  <si>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</si>
  <si>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</si>
  <si>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</si>
  <si>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</si>
  <si>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</si>
  <si>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</si>
  <si>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</si>
  <si>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</si>
  <si>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</si>
  <si>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</si>
  <si>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</si>
  <si>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</si>
  <si>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</si>
  <si>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</si>
  <si>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</si>
  <si>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</si>
  <si>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</si>
  <si>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</si>
  <si>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</si>
  <si>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</si>
  <si>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</si>
  <si>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</si>
  <si>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</si>
  <si>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</si>
  <si>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</si>
  <si>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</si>
  <si>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</si>
  <si>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</si>
  <si>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</si>
  <si>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</si>
  <si>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</si>
  <si>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</si>
  <si>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</si>
  <si>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</si>
  <si>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</si>
  <si>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</si>
  <si>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</si>
  <si>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</si>
  <si>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</si>
  <si>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</si>
  <si>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</si>
  <si>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</si>
  <si>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</si>
  <si>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</si>
  <si>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</si>
  <si>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</si>
  <si>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</si>
  <si>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</si>
  <si>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</si>
  <si>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</si>
  <si>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</si>
  <si>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</si>
  <si>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</si>
  <si>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</si>
  <si>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</si>
  <si>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</si>
  <si>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</si>
  <si>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</si>
  <si>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</si>
  <si>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</si>
  <si>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</si>
  <si>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</si>
  <si>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</si>
  <si>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</si>
  <si>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</si>
  <si>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</si>
  <si>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</si>
  <si>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</si>
  <si>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</si>
  <si>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</si>
  <si>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</si>
  <si>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</si>
  <si>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</si>
  <si>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</si>
  <si>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</si>
  <si>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</si>
  <si>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</si>
  <si>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</si>
  <si>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</si>
  <si>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</si>
  <si>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</si>
  <si>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</si>
  <si>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</si>
  <si>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</si>
  <si>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</si>
  <si>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</si>
  <si>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</si>
  <si>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</si>
  <si>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</si>
  <si>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</si>
  <si>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</si>
  <si>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</si>
  <si>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</si>
  <si>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</si>
  <si>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</si>
  <si>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</si>
  <si>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</si>
  <si>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</si>
  <si>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</si>
  <si>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</si>
  <si>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</si>
  <si>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</si>
  <si>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</si>
  <si>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</si>
  <si>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</si>
  <si>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</si>
  <si>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</si>
  <si>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</si>
  <si>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</si>
  <si>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</si>
  <si>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</si>
  <si>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</si>
  <si>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</si>
  <si>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</si>
  <si>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</si>
  <si>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</si>
  <si>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</si>
  <si>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</si>
  <si>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</si>
  <si>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</si>
  <si>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</si>
  <si>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</si>
  <si>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</si>
  <si>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</si>
  <si>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</si>
  <si>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</si>
  <si>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</si>
  <si>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</si>
  <si>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</si>
  <si>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</si>
  <si>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</si>
  <si>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</si>
  <si>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</si>
  <si>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</si>
  <si>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</si>
  <si>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</si>
  <si>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</si>
  <si>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</si>
  <si>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</si>
  <si>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</si>
  <si>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</si>
  <si>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</si>
  <si>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</si>
  <si>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</si>
  <si>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</si>
  <si>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</si>
  <si>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</si>
  <si>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</si>
  <si>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</si>
  <si>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</si>
  <si>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</si>
  <si>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</si>
  <si>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</si>
  <si>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</si>
  <si>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</si>
  <si>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</si>
  <si>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</si>
  <si>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</si>
  <si>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</si>
  <si>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</si>
  <si>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</si>
  <si>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</si>
  <si>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</si>
  <si>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</si>
  <si>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</si>
  <si>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</si>
  <si>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</si>
  <si>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</si>
  <si>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</si>
  <si>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</si>
  <si>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</si>
  <si>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</si>
  <si>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</si>
  <si>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</si>
  <si>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</si>
  <si>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</si>
  <si>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</si>
  <si>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</si>
  <si>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</si>
  <si>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</si>
  <si>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</si>
  <si>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</si>
  <si>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</si>
  <si>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</si>
  <si>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</si>
  <si>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</si>
  <si>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</si>
  <si>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</si>
  <si>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</si>
  <si>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</si>
  <si>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</si>
  <si>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</si>
  <si>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</si>
  <si>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</si>
  <si>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</si>
  <si>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</si>
  <si>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</si>
  <si>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</si>
  <si>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</si>
  <si>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</si>
  <si>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</si>
  <si>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</si>
  <si>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</si>
  <si>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</si>
  <si>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</si>
  <si>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</si>
  <si>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</si>
  <si>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</si>
  <si>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</si>
  <si>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</si>
  <si>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</si>
  <si>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</si>
  <si>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</si>
  <si>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</si>
  <si>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</si>
  <si>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</si>
  <si>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</si>
  <si>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</si>
  <si>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</si>
  <si>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</si>
  <si>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</si>
  <si>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</si>
  <si>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</si>
  <si>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</si>
  <si>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</si>
  <si>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</si>
  <si>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</si>
  <si>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</si>
  <si>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</si>
  <si>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</si>
  <si>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</si>
  <si>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</si>
  <si>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</si>
  <si>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</si>
  <si>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</si>
  <si>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</si>
  <si>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</si>
  <si>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</si>
  <si>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</si>
  <si>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</si>
  <si>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</si>
  <si>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</si>
  <si>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</si>
  <si>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</si>
  <si>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</si>
  <si>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</si>
  <si>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</si>
  <si>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</si>
  <si>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</si>
  <si>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</si>
  <si>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</si>
  <si>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</si>
  <si>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</si>
  <si>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</si>
  <si>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</si>
  <si>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</si>
  <si>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</si>
  <si>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</si>
  <si>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</si>
  <si>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</si>
  <si>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</si>
  <si>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</si>
  <si>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</si>
  <si>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</si>
  <si>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</si>
  <si>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</si>
  <si>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</si>
  <si>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</si>
  <si>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</si>
  <si>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</si>
  <si>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</si>
  <si>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</si>
  <si>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</si>
  <si>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</si>
  <si>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</si>
  <si>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</si>
  <si>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</si>
  <si>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</si>
  <si>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</si>
  <si>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</si>
  <si>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</si>
  <si>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</si>
  <si>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</si>
  <si>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</si>
  <si>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</si>
  <si>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</si>
  <si>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</si>
  <si>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</si>
  <si>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</si>
  <si>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</si>
  <si>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</si>
  <si>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</si>
  <si>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</si>
  <si>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</si>
  <si>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</si>
  <si>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</si>
  <si>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</si>
  <si>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</si>
  <si>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</si>
  <si>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</si>
  <si>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</si>
  <si>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</si>
  <si>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</si>
  <si>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</si>
  <si>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</si>
  <si>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</si>
  <si>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</si>
  <si>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</si>
  <si>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</si>
  <si>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</si>
  <si>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</si>
  <si>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</si>
  <si>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</si>
  <si>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</si>
  <si>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</si>
  <si>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</si>
  <si>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</si>
  <si>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</si>
  <si>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</si>
  <si>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</si>
  <si>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</si>
  <si>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</si>
  <si>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</si>
  <si>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</si>
  <si>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</si>
  <si>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</si>
  <si>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</si>
  <si>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</si>
  <si>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</si>
  <si>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</si>
  <si>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</si>
  <si>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</si>
  <si>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</si>
  <si>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</si>
  <si>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</si>
  <si>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</si>
  <si>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</si>
  <si>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</si>
  <si>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</si>
  <si>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</si>
  <si>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</si>
  <si>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</si>
  <si>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</si>
  <si>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</si>
  <si>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</si>
  <si>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</si>
  <si>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</si>
  <si>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</si>
  <si>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</si>
  <si>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</si>
  <si>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</si>
  <si>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</si>
  <si>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</si>
  <si>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</si>
  <si>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</si>
  <si>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</si>
  <si>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</si>
  <si>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</si>
  <si>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</si>
  <si>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</si>
  <si>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</si>
  <si>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</si>
  <si>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</si>
  <si>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</si>
  <si>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</si>
  <si>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</si>
  <si>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</si>
  <si>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</si>
  <si>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</si>
  <si>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</si>
  <si>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</si>
  <si>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</si>
  <si>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</si>
  <si>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</si>
  <si>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</si>
  <si>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</si>
  <si>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</si>
  <si>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</si>
  <si>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</si>
  <si>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</si>
  <si>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</si>
  <si>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</si>
  <si>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</si>
  <si>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</si>
  <si>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</si>
  <si>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</si>
  <si>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</si>
  <si>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</si>
  <si>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</si>
  <si>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</si>
  <si>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</si>
  <si>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</si>
  <si>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</si>
  <si>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</si>
  <si>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</si>
  <si>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</si>
  <si>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</si>
  <si>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</si>
  <si>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</si>
  <si>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</si>
  <si>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</si>
  <si>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</si>
  <si>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</si>
  <si>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</si>
  <si>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</si>
  <si>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</si>
  <si>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</si>
  <si>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</si>
  <si>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</si>
  <si>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</si>
  <si>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</si>
  <si>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</si>
  <si>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</si>
  <si>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</si>
  <si>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</si>
  <si>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</si>
  <si>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</si>
  <si>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</si>
  <si>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</si>
  <si>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</si>
  <si>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</si>
  <si>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</si>
  <si>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</si>
  <si>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</si>
  <si>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</si>
  <si>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</si>
  <si>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</si>
  <si>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</si>
  <si>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</si>
  <si>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</si>
  <si>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</si>
  <si>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</si>
  <si>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</si>
  <si>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</si>
  <si>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</si>
  <si>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</si>
  <si>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</si>
  <si>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</si>
  <si>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</si>
  <si>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</si>
  <si>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</si>
  <si>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</si>
  <si>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</si>
  <si>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</si>
  <si>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</si>
  <si>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</si>
  <si>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</si>
  <si>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</si>
  <si>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</si>
  <si>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</si>
  <si>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</si>
  <si>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</si>
  <si>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</si>
  <si>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</si>
  <si>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</si>
  <si>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</si>
  <si>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</si>
  <si>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</si>
  <si>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</si>
  <si>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</si>
  <si>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</si>
  <si>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</si>
  <si>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</si>
  <si>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</si>
  <si>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</si>
  <si>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</si>
  <si>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</si>
  <si>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</si>
  <si>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</si>
  <si>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</si>
  <si>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</si>
  <si>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</si>
  <si>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</si>
  <si>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</si>
  <si>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</si>
  <si>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</si>
  <si>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</si>
  <si>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</si>
  <si>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</si>
  <si>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</si>
  <si>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</si>
  <si>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</si>
  <si>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</si>
  <si>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</si>
  <si>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</si>
  <si>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</si>
  <si>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</si>
  <si>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</si>
  <si>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</si>
  <si>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</si>
  <si>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</si>
  <si>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</si>
  <si>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</si>
  <si>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</si>
  <si>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</si>
  <si>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</si>
  <si>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</si>
  <si>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</si>
  <si>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</si>
  <si>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</si>
  <si>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</si>
  <si>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</si>
  <si>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</si>
  <si>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</si>
  <si>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</si>
  <si>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</si>
  <si>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</si>
  <si>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</si>
  <si>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</si>
  <si>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</si>
  <si>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</si>
  <si>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</si>
  <si>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</si>
  <si>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</si>
  <si>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</si>
  <si>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</si>
  <si>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</si>
  <si>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</si>
  <si>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</si>
  <si>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</si>
  <si>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</si>
  <si>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</si>
  <si>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</si>
  <si>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</si>
  <si>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</si>
  <si>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</si>
  <si>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</si>
  <si>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</si>
  <si>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</si>
  <si>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</si>
  <si>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</si>
  <si>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</si>
  <si>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</si>
  <si>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</si>
  <si>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</si>
  <si>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</si>
  <si>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</si>
  <si>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</si>
  <si>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</si>
  <si>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</si>
  <si>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</si>
  <si>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</si>
  <si>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</si>
  <si>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</si>
  <si>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</si>
  <si>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</si>
  <si>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</si>
  <si>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</si>
  <si>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</si>
  <si>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</si>
  <si>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</si>
  <si>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</si>
  <si>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</si>
  <si>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</si>
  <si>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</si>
  <si>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</si>
  <si>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</si>
  <si>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</si>
  <si>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</si>
  <si>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</si>
  <si>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</si>
  <si>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</si>
  <si>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</si>
  <si>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</si>
  <si>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</si>
  <si>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</si>
  <si>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</si>
  <si>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</si>
  <si>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</si>
  <si>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</si>
  <si>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</si>
  <si>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</si>
  <si>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</si>
  <si>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</si>
  <si>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</si>
  <si>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</si>
  <si>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</si>
  <si>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</si>
  <si>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</si>
  <si>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</si>
  <si>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</si>
  <si>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</si>
  <si>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</si>
  <si>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</si>
  <si>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</si>
  <si>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</si>
  <si>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</si>
  <si>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</si>
  <si>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</si>
  <si>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</si>
  <si>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</si>
  <si>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</si>
  <si>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</si>
  <si>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</si>
  <si>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</si>
  <si>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</si>
  <si>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</si>
  <si>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</si>
  <si>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</si>
  <si>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</si>
  <si>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</si>
  <si>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</si>
  <si>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</si>
  <si>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</si>
  <si>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</si>
  <si>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</si>
  <si>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</si>
  <si>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</si>
  <si>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</si>
  <si>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</si>
  <si>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</si>
  <si>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</si>
  <si>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</si>
  <si>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</si>
  <si>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</si>
  <si>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</si>
  <si>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</si>
  <si>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</si>
  <si>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</si>
  <si>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</si>
  <si>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</si>
  <si>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</si>
  <si>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</si>
  <si>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</si>
  <si>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</si>
  <si>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</si>
  <si>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</si>
  <si>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</si>
  <si>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</si>
  <si>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</si>
  <si>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</si>
  <si>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</si>
  <si>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</si>
  <si>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</si>
  <si>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</si>
  <si>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</si>
  <si>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</si>
  <si>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</si>
  <si>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</si>
  <si>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</si>
  <si>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</si>
  <si>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</si>
  <si>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</si>
  <si>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</si>
  <si>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</si>
  <si>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</si>
  <si>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</si>
  <si>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</si>
  <si>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</si>
  <si>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</si>
  <si>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</si>
  <si>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</si>
  <si>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</si>
  <si>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</si>
  <si>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</si>
  <si>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</si>
  <si>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</si>
  <si>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</si>
  <si>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</si>
  <si>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</si>
  <si>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</si>
  <si>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</si>
  <si>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</si>
  <si>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</si>
  <si>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</si>
  <si>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</si>
  <si>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</si>
  <si>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</si>
  <si>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</si>
  <si>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</si>
  <si>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</si>
  <si>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</si>
  <si>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</si>
  <si>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</si>
  <si>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</si>
  <si>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</si>
  <si>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</si>
  <si>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</si>
  <si>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</si>
  <si>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</si>
  <si>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</si>
  <si>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</si>
  <si>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</si>
  <si>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</si>
  <si>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</si>
  <si>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</si>
  <si>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</si>
  <si>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</si>
  <si>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</si>
  <si>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</si>
  <si>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</si>
  <si>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</si>
  <si>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</si>
  <si>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</si>
  <si>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</si>
  <si>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</si>
  <si>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</si>
  <si>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</si>
  <si>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</si>
  <si>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</si>
  <si>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</si>
  <si>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</si>
  <si>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</si>
  <si>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</si>
  <si>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</si>
  <si>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</si>
  <si>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</si>
  <si>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</si>
  <si>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</si>
  <si>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</si>
  <si>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</si>
  <si>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</si>
  <si>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</si>
  <si>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</si>
  <si>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</si>
  <si>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</si>
  <si>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</si>
  <si>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</si>
  <si>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</si>
  <si>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</si>
  <si>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</si>
  <si>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</si>
  <si>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</si>
  <si>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</si>
  <si>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</si>
  <si>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</si>
  <si>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</si>
  <si>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</si>
  <si>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</si>
  <si>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</si>
  <si>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</si>
  <si>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</si>
  <si>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</si>
  <si>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</si>
  <si>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</si>
  <si>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</si>
  <si>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</si>
  <si>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</si>
  <si>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</si>
  <si>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</si>
  <si>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</si>
  <si>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</si>
  <si>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</si>
  <si>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</si>
  <si>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</si>
  <si>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</si>
  <si>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</si>
  <si>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</si>
  <si>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</si>
  <si>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</si>
  <si>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</si>
  <si>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</si>
  <si>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</si>
  <si>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</si>
  <si>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</si>
  <si>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</si>
  <si>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</si>
  <si>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</si>
  <si>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</si>
  <si>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</si>
  <si>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</si>
  <si>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</si>
  <si>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</si>
  <si>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</si>
  <si>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</si>
  <si>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</si>
  <si>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</si>
  <si>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</si>
  <si>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</si>
  <si>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</si>
  <si>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</si>
  <si>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</si>
  <si>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</si>
  <si>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</si>
  <si>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</si>
  <si>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</si>
  <si>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</si>
  <si>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</si>
  <si>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</si>
  <si>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</si>
  <si>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</si>
  <si>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</si>
  <si>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</si>
  <si>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</si>
  <si>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</si>
  <si>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</si>
  <si>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</si>
  <si>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</si>
  <si>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</si>
  <si>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</si>
  <si>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</si>
  <si>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</si>
  <si>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</si>
  <si>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</si>
  <si>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</si>
  <si>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</si>
  <si>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</si>
  <si>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</si>
  <si>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</si>
  <si>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</si>
  <si>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</si>
  <si>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</si>
  <si>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</si>
  <si>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</si>
  <si>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</si>
  <si>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</si>
  <si>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</si>
  <si>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</si>
  <si>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</si>
  <si>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</si>
  <si>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</si>
  <si>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</si>
  <si>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</si>
  <si>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</si>
  <si>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</si>
  <si>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</si>
  <si>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</si>
  <si>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</si>
  <si>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</si>
  <si>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</si>
  <si>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</si>
  <si>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</si>
  <si>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</si>
  <si>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</si>
  <si>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</si>
  <si>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</si>
  <si>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</si>
  <si>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</si>
  <si>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</si>
  <si>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</si>
  <si>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</si>
  <si>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</si>
  <si>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</si>
  <si>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</si>
  <si>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</si>
  <si>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</si>
  <si>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</si>
  <si>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</si>
  <si>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</si>
  <si>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</si>
  <si>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</si>
  <si>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</si>
  <si>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</si>
  <si>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</si>
  <si>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</si>
  <si>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</si>
  <si>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</si>
  <si>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</si>
  <si>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</si>
  <si>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</si>
  <si>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</si>
  <si>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</si>
  <si>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</si>
  <si>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</si>
  <si>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</si>
  <si>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</si>
  <si>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</si>
  <si>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</si>
  <si>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</si>
  <si>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</si>
  <si>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</si>
  <si>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</si>
  <si>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</si>
  <si>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</si>
  <si>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</si>
  <si>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</si>
  <si>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</si>
  <si>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</si>
  <si>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</si>
  <si>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</si>
  <si>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</si>
  <si>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</si>
  <si>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</si>
  <si>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</si>
  <si>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</si>
  <si>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</si>
  <si>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</si>
  <si>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</si>
  <si>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</si>
  <si>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</si>
  <si>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</si>
  <si>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</si>
  <si>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</si>
  <si>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</si>
  <si>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</si>
  <si>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</si>
  <si>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</si>
  <si>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</si>
  <si>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</si>
  <si>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</si>
  <si>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</si>
  <si>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</si>
  <si>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</si>
  <si>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</si>
  <si>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</si>
  <si>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</si>
  <si>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</si>
  <si>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</si>
  <si>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</si>
  <si>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</si>
  <si>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</si>
  <si>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</si>
  <si>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</si>
  <si>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</si>
  <si>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</si>
  <si>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</si>
  <si>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</si>
  <si>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</si>
  <si>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</si>
  <si>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</si>
  <si>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</si>
  <si>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</si>
  <si>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</si>
  <si>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</si>
  <si>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</si>
  <si>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</si>
  <si>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</si>
  <si>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</si>
  <si>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</si>
  <si>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</si>
  <si>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</si>
  <si>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</si>
  <si>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</si>
  <si>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</si>
  <si>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</si>
  <si>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</si>
  <si>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</si>
  <si>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</si>
  <si>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</si>
  <si>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</si>
  <si>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</si>
  <si>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</si>
  <si>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</si>
  <si>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</si>
  <si>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</si>
  <si>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</si>
  <si>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</si>
  <si>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</si>
  <si>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</si>
  <si>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</si>
  <si>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</si>
  <si>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</si>
  <si>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</si>
  <si>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</si>
  <si>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</si>
  <si>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</si>
  <si>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</si>
  <si>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</si>
  <si>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</si>
  <si>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</si>
  <si>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</si>
  <si>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</si>
  <si>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</si>
  <si>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</si>
  <si>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</si>
  <si>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</si>
  <si>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</si>
  <si>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</si>
  <si>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</si>
  <si>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</si>
  <si>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</si>
  <si>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</si>
  <si>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</si>
  <si>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</si>
  <si>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</si>
  <si>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</si>
  <si>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</si>
  <si>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</si>
  <si>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</si>
  <si>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</si>
  <si>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</si>
  <si>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</si>
  <si>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</si>
  <si>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</si>
  <si>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</si>
  <si>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</si>
  <si>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</si>
  <si>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</si>
  <si>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</si>
  <si>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</si>
  <si>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</si>
  <si>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</si>
  <si>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</si>
  <si>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</si>
  <si>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</si>
  <si>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</si>
  <si>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</si>
  <si>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</si>
  <si>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</si>
  <si>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</si>
  <si>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</si>
  <si>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</si>
  <si>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</si>
  <si>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</si>
  <si>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</si>
  <si>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</si>
  <si>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</si>
  <si>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</si>
  <si>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</si>
  <si>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</si>
  <si>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</si>
  <si>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</si>
  <si>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</si>
  <si>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</si>
  <si>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</si>
  <si>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</si>
  <si>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</si>
  <si>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</si>
  <si>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</si>
  <si>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</si>
  <si>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</si>
  <si>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</si>
  <si>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</si>
  <si>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</si>
  <si>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</si>
  <si>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</si>
  <si>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</si>
  <si>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</si>
  <si>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</si>
  <si>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</si>
  <si>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</si>
  <si>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</si>
  <si>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</si>
  <si>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</si>
  <si>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</si>
  <si>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</si>
  <si>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</si>
  <si>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</si>
  <si>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</si>
  <si>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</si>
  <si>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</si>
  <si>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</si>
  <si>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</si>
  <si>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</si>
  <si>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</si>
  <si>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</si>
  <si>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</si>
  <si>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</si>
  <si>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</si>
  <si>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</si>
  <si>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</si>
  <si>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</si>
  <si>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</si>
  <si>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</si>
  <si>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</si>
  <si>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</si>
  <si>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</si>
  <si>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</si>
  <si>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</si>
  <si>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</si>
  <si>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</si>
  <si>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</si>
  <si>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</si>
  <si>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</si>
  <si>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</si>
  <si>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</si>
  <si>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</si>
  <si>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</si>
  <si>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</si>
  <si>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</si>
  <si>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</si>
  <si>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</si>
  <si>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</si>
  <si>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</si>
  <si>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</si>
  <si>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</si>
  <si>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</si>
  <si>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</si>
  <si>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</si>
  <si>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</si>
  <si>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</si>
  <si>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</si>
  <si>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</si>
  <si>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</si>
  <si>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</si>
  <si>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</si>
  <si>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</si>
  <si>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</si>
  <si>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</si>
  <si>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</si>
  <si>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</si>
  <si>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</si>
  <si>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</si>
  <si>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</si>
  <si>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</si>
  <si>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</si>
  <si>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</si>
  <si>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</si>
  <si>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</si>
  <si>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</si>
  <si>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</si>
  <si>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</si>
  <si>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</si>
  <si>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</si>
  <si>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</si>
  <si>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</si>
  <si>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</si>
  <si>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</si>
  <si>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</si>
  <si>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</si>
  <si>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</si>
  <si>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</si>
  <si>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</si>
  <si>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</si>
  <si>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</si>
  <si>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</si>
  <si>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</si>
  <si>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</si>
  <si>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</si>
  <si>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</si>
  <si>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</si>
  <si>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</si>
  <si>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</si>
  <si>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</si>
  <si>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</si>
  <si>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</si>
  <si>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</si>
  <si>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</si>
  <si>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</si>
  <si>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</si>
  <si>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</si>
  <si>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</si>
  <si>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</si>
  <si>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</si>
  <si>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</si>
  <si>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</si>
  <si>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</si>
  <si>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</si>
  <si>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</si>
  <si>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</si>
  <si>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</si>
  <si>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</si>
  <si>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</si>
  <si>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</si>
  <si>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</si>
  <si>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</si>
  <si>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</si>
  <si>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</si>
  <si>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</si>
  <si>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</si>
  <si>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</si>
  <si>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</si>
  <si>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</si>
  <si>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</si>
  <si>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</si>
  <si>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</si>
  <si>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</si>
  <si>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</si>
  <si>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</si>
  <si>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</si>
  <si>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</si>
  <si>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</si>
  <si>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</si>
  <si>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</si>
  <si>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</si>
  <si>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</si>
  <si>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</si>
  <si>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</si>
  <si>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</si>
  <si>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</si>
  <si>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</si>
  <si>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</si>
  <si>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</si>
  <si>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</si>
  <si>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</si>
  <si>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</si>
  <si>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</si>
  <si>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</si>
  <si>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</si>
  <si>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</si>
  <si>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</si>
  <si>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</si>
  <si>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</si>
  <si>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</si>
  <si>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</si>
  <si>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</si>
  <si>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</si>
  <si>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</si>
  <si>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</si>
  <si>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</si>
  <si>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</si>
  <si>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</si>
  <si>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</si>
  <si>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</si>
  <si>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</si>
  <si>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</si>
  <si>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</si>
  <si>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</si>
  <si>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</si>
  <si>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</si>
  <si>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</si>
  <si>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</si>
  <si>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</si>
  <si>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</si>
  <si>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</si>
  <si>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</si>
  <si>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</si>
  <si>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</si>
  <si>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</si>
  <si>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</si>
  <si>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</si>
  <si>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</si>
  <si>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</si>
  <si>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</si>
  <si>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</si>
  <si>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</si>
  <si>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</si>
  <si>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</si>
  <si>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</si>
  <si>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</si>
  <si>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</si>
  <si>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</si>
  <si>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</si>
  <si>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</si>
  <si>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</si>
  <si>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</si>
  <si>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</si>
  <si>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</si>
  <si>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</si>
  <si>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</si>
  <si>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</si>
  <si>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</si>
  <si>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</si>
  <si>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</si>
  <si>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</si>
  <si>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</si>
  <si>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</si>
  <si>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</si>
  <si>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</si>
  <si>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</si>
  <si>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</si>
  <si>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</si>
  <si>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</si>
  <si>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</si>
  <si>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</si>
  <si>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</si>
  <si>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</si>
  <si>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</si>
  <si>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</si>
  <si>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</si>
  <si>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</si>
  <si>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</si>
  <si>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</si>
  <si>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</si>
  <si>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</si>
  <si>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</si>
  <si>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</si>
  <si>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</si>
  <si>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</si>
  <si>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</si>
  <si>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</si>
  <si>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</si>
  <si>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</si>
  <si>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</si>
  <si>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</si>
  <si>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</si>
  <si>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</si>
  <si>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</si>
  <si>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</si>
  <si>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</si>
  <si>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</si>
  <si>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</si>
  <si>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</si>
  <si>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</si>
  <si>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</si>
  <si>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</si>
  <si>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</si>
  <si>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</si>
  <si>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</si>
  <si>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</si>
  <si>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</si>
  <si>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</si>
  <si>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</si>
  <si>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</si>
  <si>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</si>
  <si>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</si>
  <si>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</si>
  <si>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</si>
  <si>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</si>
  <si>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</si>
  <si>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</si>
  <si>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</si>
  <si>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</si>
  <si>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</si>
  <si>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</si>
  <si>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</si>
  <si>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</si>
  <si>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</si>
  <si>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</si>
  <si>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</si>
  <si>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</si>
  <si>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</si>
  <si>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</si>
  <si>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</si>
  <si>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</si>
  <si>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</si>
  <si>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</si>
  <si>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</si>
  <si>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</si>
  <si>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</si>
  <si>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</si>
  <si>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</si>
  <si>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</si>
  <si>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</si>
  <si>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</si>
  <si>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</si>
  <si>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</si>
  <si>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</si>
  <si>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</si>
  <si>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</si>
  <si>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</si>
  <si>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</si>
  <si>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</si>
  <si>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</si>
  <si>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</si>
  <si>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</si>
  <si>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</si>
  <si>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</si>
  <si>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</si>
  <si>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</si>
  <si>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</si>
  <si>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</si>
  <si>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</si>
  <si>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</si>
  <si>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</si>
  <si>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</si>
  <si>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</si>
  <si>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</si>
  <si>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</si>
  <si>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</si>
  <si>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</si>
  <si>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</si>
  <si>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</si>
  <si>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</si>
  <si>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</si>
  <si>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</si>
  <si>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</si>
  <si>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</si>
  <si>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</si>
  <si>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</si>
  <si>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</si>
  <si>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</si>
  <si>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</si>
  <si>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</si>
  <si>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</si>
  <si>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</si>
  <si>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</si>
  <si>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</si>
  <si>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</si>
  <si>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</si>
  <si>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</si>
  <si>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</si>
  <si>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</si>
  <si>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</si>
  <si>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</si>
  <si>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</si>
  <si>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</si>
  <si>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</si>
  <si>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</si>
  <si>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</si>
  <si>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</si>
  <si>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</si>
  <si>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</si>
  <si>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</si>
  <si>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</si>
  <si>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</si>
  <si>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</si>
  <si>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</si>
  <si>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</si>
  <si>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</si>
  <si>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</si>
  <si>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</si>
  <si>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</si>
  <si>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</si>
  <si>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</si>
  <si>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</si>
  <si>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</si>
  <si>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</si>
  <si>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</si>
  <si>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</si>
  <si>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</si>
  <si>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</si>
  <si>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</si>
  <si>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</si>
  <si>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</si>
  <si>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</si>
  <si>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</si>
  <si>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</si>
  <si>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</si>
  <si>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</si>
  <si>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</si>
  <si>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</si>
  <si>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</si>
  <si>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</si>
  <si>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</si>
  <si>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</si>
  <si>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</si>
  <si>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</si>
  <si>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</si>
  <si>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</si>
  <si>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</si>
  <si>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</si>
  <si>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</si>
  <si>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</si>
  <si>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</si>
  <si>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</si>
  <si>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</si>
  <si>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</si>
  <si>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</si>
  <si>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</si>
  <si>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</si>
  <si>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</si>
  <si>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</si>
  <si>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</si>
  <si>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</si>
  <si>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</si>
  <si>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</si>
  <si>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</si>
  <si>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</si>
  <si>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</si>
  <si>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</si>
  <si>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</si>
  <si>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</si>
  <si>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</si>
  <si>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</si>
  <si>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</si>
  <si>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</si>
  <si>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</si>
  <si>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</si>
  <si>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</si>
  <si>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</si>
  <si>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</si>
  <si>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</si>
  <si>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</si>
  <si>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</si>
  <si>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</si>
  <si>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</si>
  <si>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</si>
  <si>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</si>
  <si>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</si>
  <si>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</si>
  <si>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</si>
  <si>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</si>
  <si>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</si>
  <si>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</si>
  <si>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</si>
  <si>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</si>
  <si>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</si>
  <si>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</si>
  <si>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</si>
  <si>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</si>
  <si>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</si>
  <si>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</si>
  <si>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</si>
  <si>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</si>
  <si>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</si>
  <si>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</si>
  <si>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</si>
  <si>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</si>
  <si>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</si>
  <si>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</si>
  <si>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</si>
  <si>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</si>
  <si>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</si>
  <si>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</si>
  <si>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</si>
  <si>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</si>
  <si>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</si>
  <si>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</si>
  <si>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</si>
  <si>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</si>
  <si>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</si>
  <si>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</si>
  <si>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</si>
  <si>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</si>
  <si>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</si>
  <si>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</si>
  <si>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</si>
  <si>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</si>
  <si>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</si>
  <si>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</si>
  <si>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</si>
  <si>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</si>
  <si>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</si>
  <si>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</si>
  <si>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</si>
  <si>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</si>
  <si>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</si>
  <si>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</si>
  <si>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</si>
  <si>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</si>
  <si>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</si>
  <si>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</si>
  <si>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</si>
  <si>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</si>
  <si>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</si>
  <si>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</si>
  <si>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</si>
  <si>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</si>
  <si>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</si>
  <si>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</si>
  <si>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</si>
  <si>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</si>
  <si>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</si>
  <si>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</si>
  <si>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</si>
  <si>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</si>
  <si>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</si>
  <si>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</si>
  <si>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</si>
  <si>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</si>
  <si>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</si>
  <si>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</si>
  <si>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</si>
  <si>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</si>
  <si>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</si>
  <si>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</si>
  <si>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</si>
  <si>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</si>
  <si>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</si>
  <si>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</si>
  <si>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</si>
  <si>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</si>
  <si>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</si>
  <si>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</si>
  <si>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</si>
  <si>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</si>
  <si>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</si>
  <si>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</si>
  <si>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</si>
  <si>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</si>
  <si>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</si>
  <si>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</si>
  <si>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</si>
  <si>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</si>
  <si>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</si>
  <si>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</si>
  <si>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</si>
  <si>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</si>
  <si>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</si>
  <si>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</si>
  <si>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</si>
  <si>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</si>
  <si>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</si>
  <si>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</si>
  <si>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</si>
  <si>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</si>
  <si>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</si>
  <si>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</si>
  <si>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</si>
  <si>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</si>
  <si>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</si>
  <si>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</si>
  <si>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</si>
  <si>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</si>
  <si>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</si>
  <si>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</si>
  <si>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</si>
  <si>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</si>
  <si>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</si>
  <si>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</si>
  <si>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</si>
  <si>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</si>
  <si>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</si>
  <si>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</si>
  <si>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</si>
  <si>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</si>
  <si>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</si>
  <si>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</si>
  <si>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</si>
  <si>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</si>
  <si>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</si>
  <si>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</si>
  <si>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</si>
  <si>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</si>
  <si>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</si>
  <si>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</si>
  <si>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</si>
  <si>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</si>
  <si>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</si>
  <si>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</si>
  <si>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</si>
  <si>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</si>
  <si>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</si>
  <si>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</si>
  <si>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</si>
  <si>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</si>
  <si>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</si>
  <si>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</si>
  <si>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</si>
  <si>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</si>
  <si>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</si>
  <si>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</si>
  <si>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</si>
  <si>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</si>
  <si>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</si>
  <si>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</si>
  <si>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</si>
  <si>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</si>
  <si>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</si>
  <si>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</si>
  <si>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</si>
  <si>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</si>
  <si>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</si>
  <si>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</si>
  <si>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</si>
  <si>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</si>
  <si>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</si>
  <si>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</si>
  <si>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</si>
  <si>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</si>
  <si>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</si>
  <si>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</si>
  <si>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</si>
  <si>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</si>
  <si>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</si>
  <si>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</si>
  <si>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</si>
  <si>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</si>
  <si>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</si>
  <si>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</si>
  <si>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</si>
  <si>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</si>
  <si>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</si>
  <si>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</si>
  <si>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</si>
  <si>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</si>
  <si>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</si>
  <si>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</si>
  <si>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</si>
  <si>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</si>
  <si>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</si>
  <si>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</si>
  <si>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</si>
  <si>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</si>
  <si>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</si>
  <si>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</si>
  <si>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</si>
  <si>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</si>
  <si>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</si>
  <si>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</si>
  <si>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</si>
  <si>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</si>
  <si>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</si>
  <si>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</si>
  <si>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</si>
  <si>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</si>
  <si>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</si>
  <si>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</si>
  <si>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</si>
  <si>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</si>
  <si>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</si>
  <si>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</si>
  <si>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</si>
  <si>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</si>
  <si>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</si>
  <si>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</si>
  <si>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</si>
  <si>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</si>
  <si>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</si>
  <si>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</si>
  <si>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</si>
  <si>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</si>
  <si>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</si>
  <si>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</si>
  <si>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</si>
  <si>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</si>
  <si>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</si>
  <si>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</si>
  <si>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</si>
  <si>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</si>
  <si>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</si>
  <si>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</si>
  <si>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</si>
  <si>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</si>
  <si>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</si>
  <si>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</si>
  <si>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</si>
  <si>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</si>
  <si>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</si>
  <si>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</si>
  <si>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</si>
  <si>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</si>
  <si>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</si>
  <si>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</si>
  <si>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</si>
  <si>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</si>
  <si>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</si>
  <si>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</si>
  <si>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</si>
  <si>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</si>
  <si>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</si>
  <si>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</si>
  <si>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</si>
  <si>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</si>
  <si>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</si>
  <si>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</si>
  <si>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</si>
  <si>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</si>
  <si>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</si>
  <si>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</si>
  <si>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</si>
  <si>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</si>
  <si>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</si>
  <si>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</si>
  <si>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</si>
  <si>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</si>
  <si>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</si>
  <si>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</si>
  <si>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</si>
  <si>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</si>
  <si>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</si>
  <si>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</si>
  <si>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</si>
  <si>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</si>
  <si>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</si>
  <si>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</si>
  <si>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</si>
  <si>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</si>
  <si>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</si>
  <si>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</si>
  <si>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</si>
  <si>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</si>
  <si>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</si>
  <si>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</si>
  <si>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</si>
  <si>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</si>
  <si>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</si>
  <si>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</si>
  <si>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</si>
  <si>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</si>
  <si>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</si>
  <si>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</si>
  <si>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</si>
  <si>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</si>
  <si>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</si>
  <si>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</si>
  <si>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</si>
  <si>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</si>
  <si>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</si>
  <si>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</si>
  <si>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</si>
  <si>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</si>
  <si>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</si>
  <si>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</si>
  <si>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</si>
  <si>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</si>
  <si>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</si>
  <si>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</si>
  <si>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</si>
  <si>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</si>
  <si>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</si>
  <si>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</si>
  <si>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</si>
  <si>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</si>
  <si>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</si>
  <si>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</si>
  <si>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</si>
  <si>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</si>
  <si>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</si>
  <si>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</si>
  <si>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</si>
  <si>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</si>
  <si>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</si>
  <si>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</si>
  <si>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</si>
  <si>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</si>
  <si>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</si>
  <si>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</si>
  <si>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</si>
  <si>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</si>
  <si>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</si>
  <si>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</si>
  <si>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</si>
  <si>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</si>
  <si>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</si>
  <si>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</si>
  <si>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</si>
  <si>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</si>
  <si>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</si>
  <si>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</si>
  <si>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</si>
  <si>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</si>
  <si>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</si>
  <si>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</si>
  <si>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</si>
  <si>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</si>
  <si>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</si>
  <si>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</si>
  <si>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</si>
  <si>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</si>
  <si>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</si>
  <si>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</si>
  <si>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</si>
  <si>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</si>
  <si>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</si>
  <si>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</si>
  <si>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</si>
  <si>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</si>
  <si>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</si>
  <si>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</si>
  <si>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</si>
  <si>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</si>
  <si>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</si>
  <si>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</si>
  <si>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</si>
  <si>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</si>
  <si>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</si>
  <si>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</si>
  <si>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</si>
  <si>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</si>
  <si>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</si>
  <si>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</si>
  <si>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</si>
  <si>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</si>
  <si>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</si>
  <si>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</si>
  <si>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</si>
  <si>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</si>
  <si>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</si>
  <si>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</si>
  <si>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</si>
  <si>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</si>
  <si>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</si>
  <si>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</si>
  <si>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</si>
  <si>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</si>
  <si>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</si>
  <si>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</si>
  <si>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</si>
  <si>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</si>
  <si>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</si>
  <si>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</si>
  <si>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</si>
  <si>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</si>
  <si>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</si>
  <si>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</si>
  <si>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</si>
  <si>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</si>
  <si>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</si>
  <si>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</si>
  <si>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</si>
  <si>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</si>
  <si>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</si>
  <si>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</si>
  <si>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</si>
  <si>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</si>
  <si>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</si>
  <si>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</si>
  <si>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</si>
  <si>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</si>
  <si>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</si>
  <si>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</si>
  <si>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</si>
  <si>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</si>
  <si>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</si>
  <si>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</si>
  <si>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</si>
  <si>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</si>
  <si>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</si>
  <si>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</si>
  <si>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</si>
  <si>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</si>
  <si>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</si>
  <si>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</si>
  <si>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</si>
  <si>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</si>
  <si>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</si>
  <si>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</si>
  <si>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</si>
  <si>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</si>
  <si>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</si>
  <si>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</si>
  <si>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</si>
  <si>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</si>
  <si>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</si>
  <si>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</si>
  <si>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</si>
  <si>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</si>
  <si>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</si>
  <si>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</si>
  <si>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</si>
  <si>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</si>
  <si>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</si>
  <si>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</si>
  <si>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</si>
  <si>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</si>
  <si>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</si>
  <si>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</si>
  <si>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</si>
  <si>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</si>
  <si>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</si>
  <si>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</si>
  <si>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</si>
  <si>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</si>
  <si>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</si>
  <si>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</si>
  <si>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</si>
  <si>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</si>
  <si>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</si>
  <si>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</si>
  <si>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</si>
  <si>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</si>
  <si>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</si>
  <si>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</si>
  <si>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</si>
  <si>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</si>
  <si>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</si>
  <si>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</si>
  <si>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</si>
  <si>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</si>
  <si>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</si>
  <si>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</si>
  <si>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</si>
  <si>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</si>
  <si>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</si>
  <si>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</si>
  <si>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</si>
  <si>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</si>
  <si>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</si>
  <si>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</si>
  <si>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</si>
  <si>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</si>
  <si>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</si>
  <si>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</si>
  <si>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</si>
  <si>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</si>
  <si>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</si>
  <si>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</si>
  <si>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</si>
  <si>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</si>
  <si>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</si>
  <si>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</si>
  <si>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</si>
  <si>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</si>
  <si>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</si>
  <si>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</si>
  <si>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</si>
  <si>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</si>
  <si>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</si>
  <si>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</si>
  <si>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</si>
  <si>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</si>
  <si>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</si>
  <si>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</si>
  <si>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</si>
  <si>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</si>
  <si>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</si>
  <si>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</si>
  <si>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</si>
  <si>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</si>
  <si>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</si>
  <si>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</si>
  <si>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</si>
  <si>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</si>
  <si>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</si>
  <si>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</si>
  <si>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</si>
  <si>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</si>
  <si>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</si>
  <si>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</si>
  <si>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</si>
  <si>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</si>
  <si>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</si>
  <si>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</si>
  <si>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</si>
  <si>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</si>
  <si>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</si>
  <si>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</si>
  <si>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</si>
  <si>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</si>
  <si>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</si>
  <si>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</si>
  <si>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</si>
  <si>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</si>
  <si>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</si>
  <si>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</si>
  <si>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</si>
  <si>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</si>
  <si>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</si>
  <si>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</si>
  <si>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</si>
  <si>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</si>
  <si>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</si>
  <si>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</si>
  <si>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</si>
  <si>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</si>
  <si>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</si>
  <si>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</si>
  <si>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</si>
  <si>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</si>
  <si>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</si>
  <si>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</si>
  <si>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</si>
  <si>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</si>
  <si>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</si>
  <si>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</si>
  <si>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</si>
  <si>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</si>
  <si>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</si>
  <si>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</si>
  <si>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</si>
  <si>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</si>
  <si>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</si>
  <si>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</si>
  <si>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</si>
  <si>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</si>
  <si>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</si>
  <si>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</si>
  <si>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</si>
  <si>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</si>
  <si>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</si>
  <si>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</si>
  <si>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</si>
  <si>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</si>
  <si>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</si>
  <si>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</si>
  <si>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</si>
  <si>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</si>
  <si>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</si>
  <si>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</si>
  <si>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</si>
  <si>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</si>
  <si>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</si>
  <si>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</si>
  <si>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</si>
  <si>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</si>
  <si>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</si>
  <si>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</si>
  <si>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</si>
  <si>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</si>
  <si>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</si>
  <si>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</si>
  <si>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</si>
  <si>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</si>
  <si>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</si>
  <si>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</si>
  <si>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</si>
  <si>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</si>
  <si>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</si>
  <si>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</si>
  <si>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</si>
  <si>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</si>
  <si>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</si>
  <si>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</si>
  <si>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</si>
  <si>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</si>
  <si>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</si>
  <si>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</si>
  <si>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</si>
  <si>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</si>
  <si>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</si>
  <si>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</si>
  <si>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</si>
  <si>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</si>
  <si>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</si>
  <si>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</si>
  <si>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</si>
  <si>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</si>
  <si>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</si>
  <si>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</si>
  <si>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</si>
  <si>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</si>
  <si>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</si>
  <si>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</si>
  <si>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</si>
  <si>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</si>
  <si>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</si>
  <si>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</si>
  <si>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</si>
  <si>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</si>
  <si>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</si>
  <si>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</si>
  <si>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</si>
  <si>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</si>
  <si>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</si>
  <si>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</si>
  <si>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</si>
  <si>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</si>
  <si>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</si>
  <si>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</si>
  <si>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</si>
  <si>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</si>
  <si>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</si>
  <si>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</si>
  <si>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</si>
  <si>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</si>
  <si>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</si>
  <si>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</si>
  <si>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</si>
  <si>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</si>
  <si>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</si>
  <si>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</si>
  <si>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</si>
  <si>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</si>
  <si>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</si>
  <si>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</si>
  <si>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</si>
  <si>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</si>
  <si>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</si>
  <si>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</si>
  <si>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</si>
  <si>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</si>
  <si>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</si>
  <si>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</si>
  <si>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</si>
  <si>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</si>
  <si>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</si>
  <si>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</si>
  <si>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</si>
  <si>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</si>
  <si>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</si>
  <si>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</si>
  <si>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</si>
  <si>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</si>
  <si>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</si>
  <si>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</si>
  <si>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</si>
  <si>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</si>
  <si>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</si>
  <si>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</si>
  <si>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</si>
  <si>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</si>
  <si>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</si>
  <si>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</si>
  <si>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</si>
  <si>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</si>
  <si>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</si>
  <si>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</si>
  <si>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</si>
  <si>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</si>
  <si>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</si>
  <si>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</si>
  <si>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</si>
  <si>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</si>
  <si>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</si>
  <si>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</si>
  <si>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</si>
  <si>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</si>
  <si>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</si>
  <si>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</si>
  <si>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</si>
  <si>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</si>
  <si>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</si>
  <si>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</si>
  <si>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</si>
  <si>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</si>
  <si>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</si>
  <si>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</si>
  <si>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</si>
  <si>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</si>
  <si>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</si>
  <si>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</si>
  <si>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</si>
  <si>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</si>
  <si>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</si>
  <si>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</si>
  <si>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</si>
  <si>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</si>
  <si>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</si>
  <si>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</si>
  <si>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</si>
  <si>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</si>
  <si>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</si>
  <si>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</si>
  <si>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</si>
  <si>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</si>
  <si>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</si>
  <si>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</si>
  <si>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</si>
  <si>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</si>
  <si>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</si>
  <si>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</si>
  <si>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</si>
  <si>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</si>
  <si>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</si>
  <si>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</si>
  <si>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</si>
  <si>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</si>
  <si>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</si>
  <si>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</si>
  <si>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</si>
  <si>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</si>
  <si>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</si>
  <si>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</si>
  <si>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</si>
  <si>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</si>
  <si>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</si>
  <si>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</si>
  <si>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</si>
  <si>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</si>
  <si>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</si>
  <si>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</si>
  <si>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</si>
  <si>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</si>
  <si>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</si>
  <si>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</si>
  <si>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</si>
  <si>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</si>
  <si>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</si>
  <si>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</si>
  <si>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</si>
  <si>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</si>
  <si>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</si>
  <si>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</si>
  <si>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</si>
  <si>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</si>
  <si>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</si>
  <si>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</si>
  <si>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</si>
  <si>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</si>
  <si>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</si>
  <si>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</si>
  <si>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</si>
  <si>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</si>
  <si>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</si>
  <si>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</si>
  <si>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</si>
  <si>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PCM-20251001-00000779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</si>
  <si>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</si>
  <si>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</si>
  <si>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</si>
  <si>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</si>
  <si>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</si>
  <si>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</si>
  <si>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</si>
  <si>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</si>
  <si>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</si>
  <si>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</si>
  <si>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</si>
  <si>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</si>
  <si>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</si>
  <si>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</si>
  <si>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</si>
  <si>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</si>
  <si>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</si>
  <si>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</si>
  <si>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</si>
  <si>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</si>
  <si>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</si>
  <si>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</si>
  <si>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</si>
  <si>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</si>
  <si>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</si>
  <si>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</si>
  <si>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</si>
  <si>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</si>
  <si>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</si>
  <si>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</si>
  <si>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</si>
  <si>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</si>
  <si>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</si>
  <si>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</si>
  <si>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</si>
  <si>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</si>
  <si>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</si>
  <si>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</si>
  <si>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</si>
  <si>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</si>
  <si>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</si>
  <si>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</si>
  <si>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</si>
  <si>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</si>
  <si>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</si>
  <si>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</si>
  <si>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</si>
  <si>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</si>
  <si>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</si>
  <si>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</si>
  <si>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</si>
  <si>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</si>
  <si>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</si>
  <si>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</si>
  <si>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</si>
  <si>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</si>
  <si>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</si>
  <si>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</si>
  <si>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</si>
  <si>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</si>
  <si>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</si>
  <si>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</si>
  <si>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</si>
  <si>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</si>
  <si>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</si>
  <si>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</si>
  <si>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</si>
  <si>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</si>
  <si>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</si>
  <si>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</si>
  <si>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</si>
  <si>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</si>
  <si>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</si>
  <si>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</si>
  <si>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</si>
  <si>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</si>
  <si>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</si>
  <si>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</si>
  <si>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</si>
  <si>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</si>
  <si>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</si>
  <si>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</si>
  <si>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</si>
  <si>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</si>
  <si>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</si>
  <si>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</si>
  <si>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</si>
  <si>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</si>
  <si>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</si>
  <si>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120 mins</t>
  </si>
  <si>
    <t>MDN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</si>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</sst>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268.43508472222311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14.81410092592705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20810</v>
      </c>
      <c r="E4" s="65" t="s">
        <v>38964</v>
      </c>
      <c r="F4" s="66">
        <v>45931.374803240738</v>
      </c>
      <c r="G4" s="67">
        <f ca="1">IFERROR(NOW()-F4,"")</f>
        <v>8.7074074108386412E-3</v>
      </c>
      <c r="H4" s="66">
        <v>45931.367164351854</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45931.383510648149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45931.383510648149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45931.383510648149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45931.383510648149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45931.383510648149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45931.383510648149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45931.383510648149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45931.383510648149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45931.383510648149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45931.383510648149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45931.383510648149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45931.383510648149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45931.383510648149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45931.383510648149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45931.383510648149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45931.383510648149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45931.383510648149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45931.383510648149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45931.383510648149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45931.383510648149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45931.383510648149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45931.383510648149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45931.383510648149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45931.383510648149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45931.383510648149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45931.383510648149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45931.383510648149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45931.383510648149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45931.383510648149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45931.383510648149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45931.383510648149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45931.383510648149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45931.383510648149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45931.383510648149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45931.383510648149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45931.383510648149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45931.383510648149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45931.383510648149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45931.383510648149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45931.383510648149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45931.383510648149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45931.383510648149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45931.383510648149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45931.383510648149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45931.383510648149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45931.383510648149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45931.383510648149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45931.383510648149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45931.383510648149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45931.383510648149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45931.383510648149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45931.383510648149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45931.383510648149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45931.383510648149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45931.383510648149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45931.383510648149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45931.383510648149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45931.383510648149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45931.383510648149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45931.383510648149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45931.383510648149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45931.383510648149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45931.383510648149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45931.383510648149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45931.383510648149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45931.383510648149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45931.383510648149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45931.383510648149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45931.383510648149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45931.383510648149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45931.383510648149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45931.383510648149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45931.383510648149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45931.383510648149</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45931.383510648149</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45931.383510648149</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45931.383510648149</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28269C57-82D5-452B-A4A5-285DE2BD9085}"/>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239.73172824073845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124.65642731481785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106.38367268518778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8.1579435185194598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6"/>
      <c r="E7" s="131"/>
      <c r="F7" s="132"/>
      <c r="G7" s="133">
        <f ca="1">IFERROR(NOW()-F7,"-")</f>
        <v>45931.383510648149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45931.383510648149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45931.383510648149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45931.383510648149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45931.383510648149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45931.383510648149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29280</v>
      </c>
      <c r="E13" s="131"/>
      <c r="F13" s="132"/>
      <c r="G13" s="133">
        <f ca="1">IFERROR(NOW()-F13,"-")</f>
        <v>45931.383510648149</v>
      </c>
      <c r="H13" s="132"/>
      <c r="I13" s="18" t="str">
        <f>IFERROR(VLOOKUP(D13,DB!A:F,6,0),"")</f>
        <v>Power cube</v>
      </c>
      <c r="J13" s="18" t="str">
        <f>IFERROR(VLOOKUP(D13,DB!A:G,7,0),"")</f>
        <v>Good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45931.383510648149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45931.383510648149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45931.383510648149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45931.383510648149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tabSelected="1" workbookViewId="0">
      <selection activeCell="C3" sqref="C3"/>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24911</v>
      </c>
      <c r="E2" s="18" t="s">
        <v>38964</v>
      </c>
      <c r="F2" s="22">
        <v>45931.348946759259</v>
      </c>
      <c r="G2" s="21">
        <f t="shared" ref="G2:G3" ca="1" si="0">IFERROR(NOW()-F2,"-")</f>
        <v>3.4563888890261296E-2</v>
      </c>
      <c r="H2" s="22">
        <v>45931.33693287037</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t="s">
        <v>39060</v>
      </c>
      <c r="D3" s="18"/>
      <c r="E3" s="18"/>
      <c r="F3" s="20"/>
      <c r="G3" s="21">
        <f t="shared" ca="1" si="0"/>
        <v>45931.383510648149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45931.383510648149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45931.383510648149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45931.383510648149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45931.383510648149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45931.383510648149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45931.383510648149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45931.383510648149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45931.383510648149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45931.383510648149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45931.383510648149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45931.383510648149</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145">
        <f ca="1">IFERROR(NOW()-F15,"-")</f>
        <v>45931.383510648149</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ca="1">IFERROR(NOW()-F16,"-")</f>
        <v>45931.383510648149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ca="1">IFERROR(NOW()-F17,"-")</f>
        <v>45931.383510648149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ca="1">IFERROR(NOW()-F18,"-")</f>
        <v>45931.383510648149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45931.383510648149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45931.383510648149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45931.383510648149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45931.383510648149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45931.383510648149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45931.383510648149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45931.383510648149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45931.383510648149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45931.383510648149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45931.383510648149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45931.383510648149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45931.383510648149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45931.383510648149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45931.383510648149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45931.383510648149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45931.383510648149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45931.383510648149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45931.383510648149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45931.383510648149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45931.383510648149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45931.383510648149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45931.383510648149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45931.383510648149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45931.383510648149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45931.383510648149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45931.383510648149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45931.383510648149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45931.383510648149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45931.383510648149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45931.383510648149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45931.383510648149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45931.383510648149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45931.383510648149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45931.383510648149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45931.383510648149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45931.383510648149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45931.383510648149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45931.383510648149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45931.383510648149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45931.383510648149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45931.383510648149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45931.383510648149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45931.383510648149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45931.383510648149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45931.383510648149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45931.383510648149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45931.383510648149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45931.383510648149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45931.383510648149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45931.383510648149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45931.383510648149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45931.383510648149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45931.383510648149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45931.383510648149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45931.383510648149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45931.383510648149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45931.383510648149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45931.383510648149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45931.383510648149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45931.383510648149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45931.383510648149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45931.383510648149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45931.383510648149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45931.383510648149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45931.383510648149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45931.383510648149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45931.383510648149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45931.383510648149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45931.383510648149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45931.383510648149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45931.383510648149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45931.383510648149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45931.383510648149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45931.383510648149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45931.383510648149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45931.383510648149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45931.383510648149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45931.383510648149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45931.383510648149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45931.383510648149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45931.383510648149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45931.383510648149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45931.383510648149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45931.383510648149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45931.383510648149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45931.383510648149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45931.383510648149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45931.383510648149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45931.383510648149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45931.383510648149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45931.383510648149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45931.383510648149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45931.383510648149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45931.383510648149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45931.383510648149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45931.383510648149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45931.383510648149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45931.383510648149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45931.383510648149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45931.383510648149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45931.383510648149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45931.383510648149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45931.383510648149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45931.383510648149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45931.383510648149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45931.383510648149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45931.383510648149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45931.383510648149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45931.383510648149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45931.383510648149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45931.383510648149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45931.383510648149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45931.383510648149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45931.383510648149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45931.383510648149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45931.383510648149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45931.383510648149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45931.383510648149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45931.383510648149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45931.383510648149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45931.383510648149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45931.383510648149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45931.383510648149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45931.383510648149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45931.383510648149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45931.383510648149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45931.383510648149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45931.383510648149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45931.383510648149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45931.383510648149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45931.383510648149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45931.383510648149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45931.383510648149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45931.383510648149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45931.383510648149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45931.383510648149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45931.383510648149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45931.383510648149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45931.383510648149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45931.383510648149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45931.383510648149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45931.383510648149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45931.383510648149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45931.383510648149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45931.383510648149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45931.383510648149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45931.383510648149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45931.383510648149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45931.383510648149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45931.383510648149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45931.383510648149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45931.383510648149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45931.383510648149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45931.383510648149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45931.383510648149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45931.383510648149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45931.383510648149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45931.383510648149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45931.383510648149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45931.383510648149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45931.383510648149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45931.383510648149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45931.383510648149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45931.383510648149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45931.383510648149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45931.383510648149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45931.383510648149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45931.383510648149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45931.383510648149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45931.383510648149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45931.383510648149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45931.383510648149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45931.383510648149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45931.383510648149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45931.383510648149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45931.383510648149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45931.383510648149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45931.383510648149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45931.383510648149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45931.383510648149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45931.383510648149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45931.383510648149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45931.383510648149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45931.383510648149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45931.383510648149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45931.383510648149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45931.383510648149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45931.383510648149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45931.383510648149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45931.383510648149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45931.383510648149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45931.383510648149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45931.383510648149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45931.383510648149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45931.383510648149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45931.383510648149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45931.383510648149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45931.383510648149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45931.383510648149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45931.383510648149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45931.383510648149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45931.383510648149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45931.383510648149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45931.383510648149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45931.383510648149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45931.383510648149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45931.383510648149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45931.383510648149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45931.383510648149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45931.383510648149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45931.383510648149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45931.383510648149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45931.383510648149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45931.383510648149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45931.383510648149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45931.383510648149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45931.383510648149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45931.383510648149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45931.383510648149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45931.383510648149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45931.383510648149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45931.383510648149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45931.383510648149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45931.383510648149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45931.383510648149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45931.383510648149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45931.383510648149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45931.383510648149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45931.383510648149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45931.383510648149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45931.383510648149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45931.383510648149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45931.383510648149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45931.383510648149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45931.383510648149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45931.383510648149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45931.383510648149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45931.383510648149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45931.383510648149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45931.383510648149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45931.383510648149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45931.383510648149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45931.383510648149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45931.383510648149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45931.383510648149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45931.383510648149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45931.383510648149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45931.383510648149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45931.383510648149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45931.383510648149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45931.383510648149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45931.383510648149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45931.383510648149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45931.383510648149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45931.383510648149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45931.383510648149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45931.383510648149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45931.383510648149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45931.383510648149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45931.383510648149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45931.383510648149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45931.383510648149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45931.383510648149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45931.383510648149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45931.383510648149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45931.383510648149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45931.383510648149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45931.383510648149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45931.383510648149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45931.383510648149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45931.383510648149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45931.383510648149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45931.383510648149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45931.383510648149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45931.383510648149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45931.383510648149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45931.383510648149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45931.383510648149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45931.383510648149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45931.383510648149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45931.383510648149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45931.383510648149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45931.383510648149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45931.383510648149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45931.383510648149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45931.383510648149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45931.383510648149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45931.383510648149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45931.383510648149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45931.383510648149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45931.383510648149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45931.383510648149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45931.383510648149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45931.383510648149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45931.383510648149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45931.383510648149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45931.383510648149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45931.383510648149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45931.383510648149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45931.383510648149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45931.383510648149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45931.383510648149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45931.383510648149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45931.383510648149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45931.383510648149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45931.383510648149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45931.383510648149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45931.383510648149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45931.383510648149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45931.383510648149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45931.383510648149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45931.383510648149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45931.383510648149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45931.383510648149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45931.383510648149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45931.383510648149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45931.383510648149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45931.383510648149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45931.383510648149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45931.383510648149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45931.383510648149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45931.383510648149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45931.383510648149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45931.383510648149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45931.383510648149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45931.383510648149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45931.383510648149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45931.383510648149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45931.383510648149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45931.383510648149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45931.383510648149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45931.383510648149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45931.383510648149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45931.383510648149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45931.383510648149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45931.383510648149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45931.383510648149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45931.383510648149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45931.383510648149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45931.383510648149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45931.383510648149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45931.383510648149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45931.383510648149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45931.383510648149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45931.383510648149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45931.383510648149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45931.383510648149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45931.383510648149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45931.383510648149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45931.383510648149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45931.383510648149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45931.383510648149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45931.383510648149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45931.383510648149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45931.383510648149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45931.383510648149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45931.383510648149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45931.383510648149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45931.383510648149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45931.383510648149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45931.383510648149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45931.383510648149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45931.383510648149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45931.383510648149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45931.383510648149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45931.383510648149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45931.383510648149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45931.383510648149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45931.383510648149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45931.383510648149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45931.383510648149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45931.383510648149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45931.383510648149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45931.383510648149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45931.383510648149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45931.383510648149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45931.383510648149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45931.383510648149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45931.383510648149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45931.383510648149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45931.383510648149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45931.383510648149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45931.383510648149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45931.383510648149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45931.383510648149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45931.383510648149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45931.383510648149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45931.383510648149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45931.383510648149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45931.383510648149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45931.383510648149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45931.383510648149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45931.383510648149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45931.383510648149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45931.383510648149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45931.383510648149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45931.383510648149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45931.383510648149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45931.383510648149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45931.383510648149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45931.383510648149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45931.383510648149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45931.383510648149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45931.383510648149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45931.383510648149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45931.383510648149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45931.383510648149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45931.383510648149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45931.383510648149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45931.383510648149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45931.383510648149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45931.383510648149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45931.383510648149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45931.383510648149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45931.383510648149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45931.383510648149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45931.383510648149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45931.383510648149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45931.383510648149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45931.383510648149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45931.383510648149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45931.383510648149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45931.383510648149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45931.383510648149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45931.383510648149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45931.383510648149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45931.383510648149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45931.383510648149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45931.383510648149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45931.383510648149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45931.383510648149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45931.383510648149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45931.383510648149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45931.383510648149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45931.383510648149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45931.383510648149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45931.383510648149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45931.383510648149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45931.383510648149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45931.383510648149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45931.383510648149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45931.383510648149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45931.383510648149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45931.383510648149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45931.383510648149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45931.383510648149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45931.383510648149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45931.383510648149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45931.383510648149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45931.383510648149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45931.383510648149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45931.383510648149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45931.383510648149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45931.383510648149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45931.383510648149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45931.383510648149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45931.383510648149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45931.383510648149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45931.383510648149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45931.383510648149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45931.383510648149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45931.383510648149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45931.383510648149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45931.383510648149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45931.383510648149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45931.383510648149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45931.383510648149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45931.383510648149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45931.383510648149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45931.383510648149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45931.383510648149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45931.383510648149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45931.383510648149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45931.383510648149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45931.383510648149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45931.383510648149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45931.383510648149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45931.383510648149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45931.383510648149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45931.383510648149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45931.383510648149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45931.383510648149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45931.383510648149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45931.383510648149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45931.383510648149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45931.383510648149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45931.383510648149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45931.383510648149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45931.383510648149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45931.383510648149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45931.383510648149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45931.383510648149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45931.383510648149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45931.383510648149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45931.383510648149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45931.383510648149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45931.383510648149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45931.383510648149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45931.383510648149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45931.383510648149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45931.383510648149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45931.383510648149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45931.383510648149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45931.383510648149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45931.383510648149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45931.383510648149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45931.383510648149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45931.383510648149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45931.383510648149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45931.383510648149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45931.383510648149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45931.383510648149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45931.383510648149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45931.383510648149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45931.383510648149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45931.383510648149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45931.383510648149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45931.383510648149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45931.383510648149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45931.383510648149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45931.383510648149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45931.383510648149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45931.383510648149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45931.383510648149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45931.383510648149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45931.383510648149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45931.383510648149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45931.383510648149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45931.383510648149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45931.383510648149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45931.383510648149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45931.383510648149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45931.383510648149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45931.383510648149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45931.383510648149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45931.383510648149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45931.383510648149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45931.383510648149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45931.383510648149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45931.383510648149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45931.383510648149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45931.383510648149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45931.383510648149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45931.383510648149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45931.383510648149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45931.383510648149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45931.383510648149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45931.383510648149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45931.383510648149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45931.383510648149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45931.383510648149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45931.383510648149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45931.383510648149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45931.383510648149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45931.383510648149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45931.383510648149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45931.383510648149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45931.383510648149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45931.383510648149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45931.383510648149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45931.383510648149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45931.383510648149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45931.383510648149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45931.383510648149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45931.383510648149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45931.383510648149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45931.383510648149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45931.383510648149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45931.383510648149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45931.383510648149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45931.383510648149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45931.383510648149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45931.383510648149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45931.383510648149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45931.383510648149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45931.383510648149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45931.383510648149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45931.383510648149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45931.383510648149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45931.383510648149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45931.383510648149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45931.383510648149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45931.383510648149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45931.383510648149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45931.383510648149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45931.383510648149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45931.383510648149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45931.383510648149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45931.383510648149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45931.383510648149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45931.383510648149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45931.383510648149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45931.383510648149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45931.383510648149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45931.383510648149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45931.383510648149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45931.383510648149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45931.383510648149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45931.383510648149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45931.383510648149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45931.383510648149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45931.383510648149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45931.383510648149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45931.383510648149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45931.383510648149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45931.383510648149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45931.383510648149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45931.383510648149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45931.383510648149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45931.383510648149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45931.383510648149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45931.383510648149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45931.383510648149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45931.383510648149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45931.383510648149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45931.383510648149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45931.383510648149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45931.383510648149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45931.383510648149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45931.383510648149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45931.383510648149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45931.383510648149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45931.383510648149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45931.383510648149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45931.383510648149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45931.383510648149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45931.383510648149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45931.383510648149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45931.383510648149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45931.383510648149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45931.383510648149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45931.383510648149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45931.383510648149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45931.383510648149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45931.383510648149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45931.383510648149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45931.383510648149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45931.383510648149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45931.383510648149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45931.383510648149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45931.383510648149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45931.383510648149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45931.383510648149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45931.383510648149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45931.383510648149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45931.383510648149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45931.383510648149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45931.383510648149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45931.383510648149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45931.383510648149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45931.383510648149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45931.383510648149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45931.383510648149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45931.383510648149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45931.383510648149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45931.383510648149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45931.383510648149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45931.383510648149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45931.383510648149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45931.383510648149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45931.383510648149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45931.383510648149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45931.383510648149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45931.383510648149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45931.383510648149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45931.383510648149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45931.383510648149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45931.383510648149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45931.383510648149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45931.383510648149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45931.383510648149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45931.383510648149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45931.383510648149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45931.383510648149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45931.383510648149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45931.383510648149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45931.383510648149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45931.383510648149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45931.383510648149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45931.383510648149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45931.383510648149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45931.383510648149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45931.383510648149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45931.383510648149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45931.383510648149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45931.383510648149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45931.383510648149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45931.383510648149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45931.383510648149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45931.383510648149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45931.383510648149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45931.383510648149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45931.383510648149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45931.383510648149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45931.383510648149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45931.383510648149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45931.383510648149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45931.383510648149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45931.383510648149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45931.383510648149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45931.383510648149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45931.383510648149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45931.383510648149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45931.383510648149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45931.383510648149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45931.383510648149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45931.383510648149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45931.383510648149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45931.383510648149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45931.383510648149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45931.383510648149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45931.383510648149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45931.383510648149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45931.383510648149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45931.383510648149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45931.383510648149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45931.383510648149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45931.383510648149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45931.383510648149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45931.383510648149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45931.383510648149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45931.383510648149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45931.383510648149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45931.383510648149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45931.383510648149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45931.383510648149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45931.383510648149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45931.383510648149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45931.383510648149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45931.383510648149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45931.383510648149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45931.383510648149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45931.383510648149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45931.383510648149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45931.383510648149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45931.383510648149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45931.383510648149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45931.383510648149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45931.383510648149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45931.383510648149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45931.383510648149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45931.383510648149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45931.383510648149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45931.383510648149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45931.383510648149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45931.383510648149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45931.383510648149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45931.383510648149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45931.383510648149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45931.383510648149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45931.383510648149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45931.383510648149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45931.383510648149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45931.383510648149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45931.383510648149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45931.383510648149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45931.383510648149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45931.383510648149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45931.383510648149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45931.383510648149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45931.383510648149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45931.383510648149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45931.383510648149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45931.383510648149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45931.383510648149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45931.383510648149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45931.383510648149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45931.383510648149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45931.383510648149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45931.383510648149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45931.383510648149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45931.383510648149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45931.383510648149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45931.383510648149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45931.383510648149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45931.383510648149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45931.383510648149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45931.383510648149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45931.383510648149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45931.383510648149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45931.383510648149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45931.383510648149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45931.383510648149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45931.383510648149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45931.383510648149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45931.383510648149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45931.383510648149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45931.383510648149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45931.383510648149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45931.383510648149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45931.383510648149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45931.383510648149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45931.383510648149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45931.383510648149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45931.383510648149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45931.383510648149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45931.383510648149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45931.383510648149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45931.383510648149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45931.383510648149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45931.383510648149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45931.383510648149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45931.383510648149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45931.383510648149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45931.383510648149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45931.383510648149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45931.383510648149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45931.383510648149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45931.383510648149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45931.383510648149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45931.383510648149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45931.383510648149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45931.383510648149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45931.383510648149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45931.383510648149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45931.383510648149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45931.383510648149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45931.383510648149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45931.383510648149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45931.383510648149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45931.383510648149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45931.383510648149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45931.383510648149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45931.383510648149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45931.383510648149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45931.383510648149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45931.383510648149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45931.383510648149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45931.383510648149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45931.383510648149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45931.383510648149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45931.383510648149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45931.383510648149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45931.383510648149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45931.383510648149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45931.383510648149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45931.383510648149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45931.383510648149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45931.383510648149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45931.383510648149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45931.383510648149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45931.383510648149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45931.383510648149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45931.383510648149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45931.383510648149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45931.383510648149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45931.383510648149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45931.383510648149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45931.383510648149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45931.383510648149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45931.383510648149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45931.383510648149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45931.383510648149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45931.383510648149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45931.383510648149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45931.383510648149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45931.383510648149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45931.383510648149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45931.383510648149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45931.383510648149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45931.383510648149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45931.383510648149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45931.383510648149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45931.383510648149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45931.383510648149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45931.383510648149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45931.383510648149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45931.383510648149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45931.383510648149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45931.383510648149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45931.383510648149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45931.383510648149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45931.383510648149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45931.383510648149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45931.383510648149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45931.383510648149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45931.383510648149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45931.383510648149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45931.383510648149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45931.383510648149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45931.383510648149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45931.383510648149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45931.383510648149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45931.383510648149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45931.383510648149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45931.383510648149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45931.383510648149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45931.383510648149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45931.383510648149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45931.383510648149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45931.383510648149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45931.383510648149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45931.383510648149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45931.383510648149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45931.383510648149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45931.383510648149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45931.383510648149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45931.383510648149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45931.383510648149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45931.383510648149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45931.383510648149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45931.383510648149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45931.383510648149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45931.383510648149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45931.383510648149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45931.383510648149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45931.383510648149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45931.383510648149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45931.383510648149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45931.383510648149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45931.383510648149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45931.383510648149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45931.383510648149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45931.383510648149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45931.383510648149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45931.383510648149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45931.383510648149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45931.383510648149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45931.383510648149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45931.383510648149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45931.383510648149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45931.383510648149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45931.383510648149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45931.383510648149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45931.383510648149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45931.383510648149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45931.383510648149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45931.383510648149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45931.383510648149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45931.383510648149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45931.383510648149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45931.383510648149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45931.383510648149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45931.383510648149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45931.383510648149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45931.383510648149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45931.383510648149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45931.383510648149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45931.383510648149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45931.383510648149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45931.383510648149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45931.383510648149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45931.383510648149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45931.383510648149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45931.383510648149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45931.383510648149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45931.383510648149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45931.383510648149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45931.383510648149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45931.383510648149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45931.383510648149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45931.383510648149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45931.383510648149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45931.383510648149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45931.383510648149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45931.383510648149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45931.383510648149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45931.383510648149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45931.383510648149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45931.383510648149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45931.383510648149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45931.383510648149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45931.383510648149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45931.383510648149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45931.383510648149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45931.383510648149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45931.383510648149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45931.383510648149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45931.383510648149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45931.383510648149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45931.383510648149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45931.383510648149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45931.383510648149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45931.383510648149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45931.383510648149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45931.383510648149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45931.383510648149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45931.383510648149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45931.383510648149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45931.383510648149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45931.383510648149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45931.383510648149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45931.383510648149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45931.383510648149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45931.383510648149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45931.383510648149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45931.383510648149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45931.383510648149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45931.383510648149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45931.383510648149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45931.383510648149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45931.383510648149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45931.383510648149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45931.383510648149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45931.383510648149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45931.383510648149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45931.383510648149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45931.383510648149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45931.383510648149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45931.383510648149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45931.383510648149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45931.383510648149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45931.383510648149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45931.383510648149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45931.383510648149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45931.383510648149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45931.383510648149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45931.383510648149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45931.383510648149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45931.383510648149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45931.383510648149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45931.383510648149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45931.383510648149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45931.383510648149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45931.383510648149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45931.383510648149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45931.383510648149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45931.383510648149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45931.383510648149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45931.383510648149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45931.383510648149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45931.383510648149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45931.383510648149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45931.383510648149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45931.383510648149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45931.383510648149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45931.383510648149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45931.383510648149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45931.383510648149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45931.383510648149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45931.383510648149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45931.383510648149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45931.383510648149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45931.383510648149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45931.383510648149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45931.383510648149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45931.383510648149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45931.383510648149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45931.383510648149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45931.383510648149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45931.383510648149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45931.383510648149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45931.383510648149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45931.383510648149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45931.383510648149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45931.383510648149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45931.383510648149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45931.383510648149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45931.383510648149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45931.383510648149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45931.383510648149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45931.383510648149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45931.383510648149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45931.383510648149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45931.383510648149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45931.383510648149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45931.383510648149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45931.383510648149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45931.383510648149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45931.383510648149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45931.383510648149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45931.383510648149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45931.383510648149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45931.383510648149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45931.383510648149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45931.383510648149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45931.383510648149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45931.383510648149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45931.383510648149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45931.383510648149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45931.383510648149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45931.383510648149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45931.383510648149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45931.383510648149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45931.383510648149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45931.383510648149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45931.383510648149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45931.383510648149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45931.383510648149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45931.383510648149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45931.383510648149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45931.383510648149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45931.383510648149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45931.383510648149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45931.383510648149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45931.383510648149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45931.383510648149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45931.383510648149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45931.383510648149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45931.383510648149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45931.383510648149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45931.383510648149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45931.383510648149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45931.383510648149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45931.383510648149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45931.383510648149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45931.383510648149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45931.383510648149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45931.383510648149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45931.383510648149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45931.383510648149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45931.383510648149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45931.383510648149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45931.383510648149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45931.383510648149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45931.383510648149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45931.383510648149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45931.383510648149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45931.383510648149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45931.383510648149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45931.383510648149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45931.383510648149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45931.383510648149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45931.383510648149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45931.383510648149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45931.383510648149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45931.383510648149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45931.383510648149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45931.383510648149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45931.383510648149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45931.383510648149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45931.383510648149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45931.383510648149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45931.383510648149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45931.383510648149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45931.383510648149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45931.383510648149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45931.383510648149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45931.383510648149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45931.383510648149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45931.383510648149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45931.383510648149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45931.383510648149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45931.383510648149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45931.383510648149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45931.383510648149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45931.383510648149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45931.383510648149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45931.383510648149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45931.383510648149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45931.383510648149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45931.383510648149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45931.383510648149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45931.383510648149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45931.383510648149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45931.383510648149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45931.383510648149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45931.383510648149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45931.383510648149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45931.383510648149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45931.383510648149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45931.383510648149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45931.383510648149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45931.383510648149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45931.383510648149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45931.383510648149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45931.383510648149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45931.383510648149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45931.383510648149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45931.383510648149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45931.383510648149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45931.383510648149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45931.383510648149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45931.383510648149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45931.383510648149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45931.383510648149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45931.383510648149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45931.383510648149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45931.383510648149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45931.383510648149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45931.383510648149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45931.383510648149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45931.383510648149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45931.383510648149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45931.383510648149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45931.383510648149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45931.383510648149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45931.383510648149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45931.383510648149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45931.383510648149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45931.383510648149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45931.383510648149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45931.383510648149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45931.383510648149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45931.383510648149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45931.383510648149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45931.383510648149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45931.383510648149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45931.383510648149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45931.383510648149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45931.383510648149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45931.383510648149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45931.383510648149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45931.383510648149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45931.383510648149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45931.383510648149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45931.383510648149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45931.383510648149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45931.383510648149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45931.383510648149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45931.383510648149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45931.383510648149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45931.383510648149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45931.383510648149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45931.383510648149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45931.383510648149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45931.383510648149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45931.383510648149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45931.383510648149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45931.383510648149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45931.383510648149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45931.383510648149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45931.383510648149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45931.383510648149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45931.383510648149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45931.383510648149</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45931.383510648149</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227.90279305555305</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0.49323287037259433</v>
      </c>
      <c r="H3" s="113">
        <v>45930.847372685188</v>
      </c>
      <c r="I3" s="110" t="str">
        <f>IFERROR(VLOOKUP(D3,DB!A:F,6,0),"")</f>
        <v>SCECO</v>
      </c>
      <c r="J3" s="110" t="str">
        <f>IFERROR(VLOOKUP(D3,DB!A:G,7,0),"")</f>
        <v>In progress</v>
      </c>
      <c r="K3" s="115" t="s">
        <v>39065</v>
      </c>
      <c r="L3" s="107" t="str">
        <f>IFERROR(VLOOKUP(D3,DB!A:I,9,0),"")</f>
        <v>Latis</v>
      </c>
    </row>
    <row r="4" spans="1:16" ht="15" customHeight="1">
      <c r="A4" s="110"/>
      <c r="B4" s="110" t="str">
        <f>IFERROR(VLOOKUP(D4,DB!A:K,11,0),"")</f>
        <v/>
      </c>
      <c r="C4" s="111"/>
      <c r="D4" s="107"/>
      <c r="E4" s="112"/>
      <c r="F4" s="113"/>
      <c r="G4" s="114">
        <f ca="1">IFERROR(NOW()-F4,"")</f>
        <v>45931.383510648149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45931.383510648149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45931.383510648149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45931.383510648149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45931.383510648149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45931.383510648149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45931.383510648149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45931.383510648149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45931.383510648149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45931.383510648149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45931.383510648149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45931.383510648149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45931.383510648149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45931.383510648149</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45931.383510648149</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45931.383510648149</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45931.383510648149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45931.383510648149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45931.383510648149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45931.383510648149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45931.383510648149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45931.383510648149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45931.383510648149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45931.383510648149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45931.383510648149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45931.383510648149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45931.383510648149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45931.383510648149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45931.383510648149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45931.383510648149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45931.383510648149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45931.383510648149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45931.383510648149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45931.383510648149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45931.383510648149</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39.551450462960929</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5.1946333333326038</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
      </c>
      <c r="C4" s="37"/>
      <c r="D4" s="37"/>
      <c r="E4" s="37"/>
      <c r="F4" s="38"/>
      <c r="G4" s="39">
        <f ca="1">IFERROR(NOW()-F4,"-")</f>
        <v>45931.383510648149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45931.383510648149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45931.383510648149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45931.383510648149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45931.383510648149</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45931.383510648149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45931.383510648149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45931.383510648149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45931.383510648149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45931.383510648149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45931.383510648149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45931.383510648149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45931.383510648149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45931.383510648149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45931.383510648149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45931.383510648149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45931.383510648149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45931.383510648149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45931.383510648149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45931.383510648149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45931.383510648149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45931.383510648149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45931.383510648149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45931.383510648149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45931.383510648149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45931.383510648149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45931.383510648149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45931.383510648149</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45931.383510648149</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45931.383510648149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45931.383510648149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45931.383510648149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45931.383510648149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45931.383510648149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45931.383510648149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45931.383510648149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45931.383510648149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45931.383510648149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45931.383510648149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45931.383510648149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45931.383510648149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45931.383510648149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45931.383510648149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45931.383510648149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45931.383510648149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45931.383510648149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45931.383510648149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45931.383510648149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45931.383510648149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45931.383510648149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45931.383510648149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45931.383510648149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45931.383510648149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45931.383510648149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45931.383510648149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45931.383510648149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45931.383510648149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45931.383510648149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45931.383510648149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45931.383510648149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45931.383510648149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45931.383510648149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45931.383510648149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45931.383510648149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45931.383510648149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45931.383510648149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45931.383510648149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45931.383510648149</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45931.383510648149</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45931.383510648149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45931.383510648149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45931.383510648149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45931.383510648149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45931.383510648149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45931.383510648149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45931.383510648149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45931.383510648149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45931.383510648149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45931.383510648149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45931.383510648149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45931.383510648149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45931.383510648149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45931.383510648149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45931.383510648149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45931.383510648149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45931.383510648149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45931.383510648149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45931.383510648149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45931.383510648149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45931.383510648149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45931.383510648149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45931.383510648149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45931.383510648149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45931.383510648149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45931.383510648149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45931.383510648149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45931.383510648149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45931.383510648149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45931.383510648149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45931.383510648149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45931.383510648149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45931.383510648149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45931.383510648149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45931.383510648149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45931.383510648149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45931.383510648149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45931.383510648149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45931.383510648149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45931.383510648149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45931.383510648149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45931.383510648149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45931.383510648149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45931.383510648149</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45931.383510648149</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45931.383510648149</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45931.383510648149</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45931.383510648149</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45931.383510648149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45931.383510648149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45931.383510648149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45931.383510648149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45931.383510648149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45931.383510648149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45931.383510648149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45931.383510648149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45931.383510648149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45931.383510648149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45931.383510648149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45931.383510648149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45931.383510648149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45931.383510648149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45931.383510648149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45931.383510648149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45931.383510648149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45931.383510648149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45931.383510648149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45931.383510648149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45931.383510648149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45931.383510648149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45931.383510648149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45931.383510648149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45931.383510648149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45931.383510648149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45931.383510648149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45931.383510648149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45931.383510648149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45931.383510648149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45931.383510648149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45931.383510648149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45931.383510648149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45931.383510648149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45931.383510648149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45931.383510648149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45931.383510648149</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45931.383510648149</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45931.383510648149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45931.383510648149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45931.383510648149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45931.383510648149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45931.383510648149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45931.383510648149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45931.383510648149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45931.383510648149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45931.383510648149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45931.383510648149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45931.383510648149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45931.383510648149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45931.383510648149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45931.383510648149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45931.383510648149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45931.383510648149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45931.383510648149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45931.383510648149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45931.383510648149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45931.383510648149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45931.383510648149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45931.383510648149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45931.383510648149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45931.383510648149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45931.383510648149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45931.383510648149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45931.383510648149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45931.383510648149</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45931.383510648149</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45931.383510648149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45931.383510648149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45931.383510648149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45931.383510648149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45931.383510648149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45931.383510648149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45931.383510648149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45931.383510648149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45931.383510648149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45931.383510648149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45931.383510648149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45931.383510648149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45931.383510648149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45931.383510648149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45931.383510648149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45931.383510648149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45931.383510648149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45931.383510648149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45931.383510648149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45931.383510648149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45931.383510648149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45931.383510648149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45931.383510648149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45931.383510648149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45931.383510648149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45931.383510648149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45931.383510648149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45931.383510648149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45931.383510648149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45931.383510648149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45931.383510648149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45931.383510648149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45931.383510648149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45931.383510648149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45931.383510648149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45931.383510648149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45931.383510648149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45931.383510648149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45931.383510648149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45931.383510648149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45931.383510648149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45931.383510648149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45931.383510648149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45931.383510648149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45931.383510648149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45931.383510648149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45931.383510648149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45931.383510648149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45931.383510648149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45931.383510648149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45931.383510648149</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45931.383510648149</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45931.383510648149</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45931.383510648149</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39070</v>
      </c>
      <c r="B2" s="75" t="s">
        <v>5398</v>
      </c>
      <c r="C2" s="75">
        <v>1</v>
      </c>
      <c r="D2" s="75" t="s">
        <v>32861</v>
      </c>
      <c r="E2" s="100" t="s">
        <v>39071</v>
      </c>
      <c r="F2" s="88">
        <v>45929.14371527778</v>
      </c>
      <c r="G2" s="89">
        <f ca="1">IFERROR(NOW()-F2,"-")</f>
        <v>2.2397953703693929</v>
      </c>
      <c r="H2" s="102">
        <v>45929.455266203702</v>
      </c>
      <c r="I2" s="75" t="str">
        <f>IFERROR(VLOOKUP(D2,DB!A:F,6,0),"")</f>
        <v>SCECO</v>
      </c>
      <c r="J2" s="119" t="str">
        <f>IFERROR(VLOOKUP(D2,DB!A:G,7,0),"")</f>
        <v>In progress</v>
      </c>
      <c r="K2" s="101" t="s">
        <v>39072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39073</v>
      </c>
      <c r="B3" s="75" t="s">
        <v>5398</v>
      </c>
      <c r="C3" s="75">
        <v>1</v>
      </c>
      <c r="D3" s="75" t="s">
        <v>34463</v>
      </c>
      <c r="E3" s="100" t="s">
        <v>39071</v>
      </c>
      <c r="F3" s="88">
        <v>45926.772847222222</v>
      </c>
      <c r="G3" s="89">
        <f ca="1">IFERROR(NOW()-F3,"-")</f>
        <v>4.6106634259267594</v>
      </c>
      <c r="H3" s="102">
        <v>45927.449074074073</v>
      </c>
      <c r="I3" s="75" t="str">
        <f>IFERROR(VLOOKUP(D3,DB!A:F,6,0),"")</f>
        <v>SCECO</v>
      </c>
      <c r="J3" s="119" t="str">
        <f>IFERROR(VLOOKUP(D3,DB!A:G,7,0),"")</f>
        <v>Weak</v>
      </c>
      <c r="K3" s="101" t="s">
        <v>39072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39074</v>
      </c>
      <c r="B4" s="75" t="s">
        <v>5398</v>
      </c>
      <c r="C4" s="75">
        <v>1</v>
      </c>
      <c r="D4" s="75" t="s">
        <v>33408</v>
      </c>
      <c r="E4" s="100" t="s">
        <v>39071</v>
      </c>
      <c r="F4" s="88">
        <v>45927.117546296293</v>
      </c>
      <c r="G4" s="89">
        <f ca="1">IFERROR(NOW()-F4,"-")</f>
        <v>4.2659643518563826</v>
      </c>
      <c r="H4" s="102">
        <v>45926.848171296297</v>
      </c>
      <c r="I4" s="75" t="str">
        <f>IFERROR(VLOOKUP(D4,DB!A:F,6,0),"")</f>
        <v>SCECO</v>
      </c>
      <c r="J4" s="119" t="str">
        <f>IFERROR(VLOOKUP(D4,DB!A:G,7,0),"")</f>
        <v>Dead</v>
      </c>
      <c r="K4" s="101" t="s">
        <v>39072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45931.383510648149</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45931.383510648149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45931.383510648149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45931.383510648149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45931.383510648149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45931.383510648149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45931.383510648149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45931.383510648149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45931.383510648149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45931.383510648149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45931.383510648149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45931.383510648149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45931.383510648149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45931.383510648149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45931.383510648149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45931.383510648149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45931.383510648149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45931.383510648149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45931.383510648149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45931.383510648149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45931.383510648149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45931.383510648149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45931.383510648149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45931.383510648149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45931.383510648149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45931.383510648149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45931.383510648149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45931.383510648149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45931.383510648149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45931.383510648149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45931.383510648149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45931.383510648149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45931.383510648149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45931.383510648149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45931.383510648149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45931.383510648149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45931.383510648149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45931.383510648149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45931.383510648149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45931.383510648149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45931.383510648149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45931.383510648149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45931.383510648149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45931.383510648149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45931.383510648149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45931.383510648149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45931.383510648149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45931.383510648149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45931.383510648149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45931.383510648149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45931.383510648149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45931.383510648149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45931.383510648149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45931.383510648149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45931.383510648149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45931.383510648149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45931.383510648149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45931.383510648149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45931.383510648149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45931.383510648149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45931.383510648149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45931.383510648149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45931.383510648149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45931.383510648149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45931.383510648149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45931.383510648149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45931.383510648149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45931.383510648149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45931.383510648149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45931.383510648149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45931.383510648149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45931.383510648149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45931.383510648149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45931.383510648149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45931.383510648149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45931.383510648149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45931.383510648149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45931.383510648149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45931.383510648149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45931.383510648149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45931.383510648149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45931.383510648149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45931.383510648149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45931.383510648149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45931.383510648149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45931.383510648149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45931.383510648149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45931.383510648149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45931.383510648149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45931.383510648149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45931.383510648149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45931.383510648149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45931.383510648149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45931.383510648149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45931.383510648149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45931.383510648149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45931.383510648149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45931.383510648149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45931.383510648149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45931.383510648149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45931.383510648149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45931.383510648149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45931.383510648149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45931.383510648149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45931.383510648149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45931.383510648149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45931.383510648149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45931.383510648149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45931.383510648149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45931.383510648149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45931.383510648149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45931.383510648149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45931.383510648149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45931.383510648149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45931.383510648149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45931.383510648149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45931.383510648149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45931.383510648149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45931.383510648149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45931.383510648149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45931.383510648149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45931.383510648149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45931.383510648149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45931.383510648149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45931.383510648149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45931.383510648149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45931.383510648149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45931.383510648149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45931.383510648149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45931.383510648149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45931.383510648149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45931.383510648149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45931.383510648149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45931.383510648149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45931.383510648149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45931.383510648149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45931.383510648149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45931.383510648149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45931.383510648149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45931.383510648149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45931.383510648149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45931.383510648149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45931.383510648149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45931.383510648149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45931.383510648149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45931.383510648149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45931.383510648149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45931.383510648149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45931.383510648149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45931.383510648149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45931.383510648149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45931.383510648149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45931.383510648149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45931.383510648149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45931.383510648149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45931.383510648149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45931.383510648149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45931.383510648149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45931.383510648149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45931.383510648149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45931.383510648149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45931.383510648149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45931.383510648149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45931.383510648149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45931.383510648149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45931.383510648149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45931.383510648149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45931.383510648149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45931.383510648149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45931.383510648149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45931.383510648149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45931.383510648149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45931.383510648149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45931.383510648149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45931.383510648149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45931.383510648149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45931.383510648149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45931.383510648149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45931.383510648149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45931.383510648149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45931.383510648149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45931.383510648149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45931.383510648149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45931.383510648149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45931.383510648149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45931.383510648149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45931.383510648149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45931.383510648149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45931.383510648149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45931.383510648149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45931.383510648149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45931.383510648149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45931.383510648149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45931.383510648149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45931.383510648149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45931.383510648149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45931.383510648149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45931.383510648149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45931.383510648149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45931.383510648149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45931.383510648149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45931.383510648149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45931.383510648149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45931.383510648149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45931.383510648149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45931.383510648149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45931.383510648149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45931.383510648149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45931.383510648149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45931.383510648149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45931.383510648149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45931.383510648149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45931.383510648149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45931.383510648149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45931.383510648149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45931.383510648149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45931.383510648149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45931.383510648149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45931.383510648149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45931.383510648149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45931.383510648149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45931.383510648149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45931.383510648149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45931.383510648149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45931.383510648149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45931.383510648149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45931.383510648149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45931.383510648149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45931.383510648149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45931.383510648149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45931.383510648149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45931.383510648149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45931.383510648149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45931.383510648149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45931.383510648149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45931.383510648149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45931.383510648149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45931.383510648149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45931.383510648149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45931.383510648149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45931.383510648149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45931.383510648149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45931.383510648149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45931.383510648149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45931.383510648149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45931.383510648149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45931.383510648149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45931.383510648149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45931.383510648149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45931.383510648149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45931.383510648149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45931.383510648149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45931.383510648149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45931.383510648149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45931.383510648149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45931.383510648149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45931.383510648149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45931.383510648149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45931.383510648149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45931.383510648149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45931.383510648149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45931.383510648149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45931.383510648149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45931.383510648149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45931.383510648149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45931.383510648149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45931.383510648149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45931.383510648149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45931.383510648149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45931.383510648149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45931.383510648149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45931.383510648149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45931.383510648149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45931.383510648149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45931.383510648149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45931.383510648149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45931.383510648149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45931.383510648149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45931.383510648149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45931.383510648149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45931.383510648149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45931.383510648149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45931.383510648149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45931.383510648149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45931.383510648149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45931.383510648149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45931.383510648149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45931.383510648149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45931.383510648149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45931.383510648149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45931.383510648149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45931.383510648149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45931.383510648149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45931.383510648149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45931.383510648149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45931.383510648149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45931.383510648149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45931.383510648149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45931.383510648149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45931.383510648149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45931.383510648149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45931.383510648149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45931.383510648149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45931.383510648149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45931.383510648149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45931.383510648149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45931.383510648149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45931.383510648149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45931.383510648149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45931.383510648149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45931.383510648149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45931.383510648149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45931.383510648149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45931.383510648149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45931.383510648149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45931.383510648149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45931.383510648149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45931.383510648149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45931.383510648149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45931.383510648149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45931.383510648149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45931.383510648149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45931.383510648149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45931.383510648149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45931.383510648149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45931.383510648149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45931.383510648149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45931.383510648149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45931.383510648149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45931.383510648149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45931.383510648149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45931.383510648149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45931.383510648149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45931.383510648149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45931.383510648149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45931.383510648149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45931.383510648149</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2025-10-01T06:14:09Z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