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11" documentId="13_ncr:1_{F6CB121F-512D-4AA6-A0C1-0FB36C537598}" xr6:coauthVersionLast="47" xr6:coauthVersionMax="47" xr10:uidLastSave="{1321DA5F-D613-4776-A7D7-A5A5A04760E0}"/>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<sst xmlns="http://schemas.openxmlformats.org/spreadsheetml/2006/main" count="178583" uniqueCount="39073">
  <si>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</si>
  <si>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</si>
  <si>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</si>
  <si>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</si>
  <si>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</si>
  <si>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</si>
  <si>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</si>
  <si>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</si>
  <si>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</si>
  <si>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</si>
  <si>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</si>
  <si>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</si>
  <si>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</si>
  <si>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</si>
  <si>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</si>
  <si>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</si>
  <si>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</si>
  <si>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</si>
  <si>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</si>
  <si>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</si>
  <si>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</si>
  <si>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</si>
  <si>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</si>
  <si>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</si>
  <si>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</si>
  <si>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</si>
  <si>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</si>
  <si>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</si>
  <si>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</si>
  <si>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</si>
  <si>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</si>
  <si>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</si>
  <si>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</si>
  <si>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</si>
  <si>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</si>
  <si>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</si>
  <si>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</si>
  <si>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</si>
  <si>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</si>
  <si>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</si>
  <si>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</si>
  <si>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</si>
  <si>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</si>
  <si>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</si>
  <si>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</si>
  <si>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</si>
  <si>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</si>
  <si>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</si>
  <si>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</si>
  <si>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</si>
  <si>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</si>
  <si>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</si>
  <si>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</si>
  <si>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</si>
  <si>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</si>
  <si>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</si>
  <si>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</si>
  <si>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</si>
  <si>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</si>
  <si>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</si>
  <si>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</si>
  <si>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</si>
  <si>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</si>
  <si>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</si>
  <si>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</si>
  <si>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</si>
  <si>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</si>
  <si>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</si>
  <si>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</si>
  <si>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</si>
  <si>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</si>
  <si>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</si>
  <si>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</si>
  <si>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</si>
  <si>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</si>
  <si>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</si>
  <si>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</si>
  <si>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</si>
  <si>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</si>
  <si>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</si>
  <si>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</si>
  <si>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</si>
  <si>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</si>
  <si>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</si>
  <si>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</si>
  <si>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</si>
  <si>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</si>
  <si>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</si>
  <si>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</si>
  <si>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</si>
  <si>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</si>
  <si>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</si>
  <si>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</si>
  <si>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</si>
  <si>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</si>
  <si>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</si>
  <si>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</si>
  <si>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</si>
  <si>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</si>
  <si>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</si>
  <si>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</si>
  <si>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</si>
  <si>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</si>
  <si>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</si>
  <si>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</si>
  <si>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</si>
  <si>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</si>
  <si>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</si>
  <si>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</si>
  <si>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</si>
  <si>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</si>
  <si>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</si>
  <si>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</si>
  <si>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</si>
  <si>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</si>
  <si>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</si>
  <si>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</si>
  <si>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</si>
  <si>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</si>
  <si>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</si>
  <si>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</si>
  <si>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</si>
  <si>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</si>
  <si>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</si>
  <si>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</si>
  <si>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</si>
  <si>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</si>
  <si>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</si>
  <si>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</si>
  <si>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</si>
  <si>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</si>
  <si>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</si>
  <si>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</si>
  <si>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</si>
  <si>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</si>
  <si>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</si>
  <si>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</si>
  <si>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</si>
  <si>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</si>
  <si>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</si>
  <si>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</si>
  <si>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</si>
  <si>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</si>
  <si>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</si>
  <si>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</si>
  <si>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</si>
  <si>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</si>
  <si>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</si>
  <si>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</si>
  <si>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</si>
  <si>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</si>
  <si>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</si>
  <si>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</si>
  <si>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</si>
  <si>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</si>
  <si>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</si>
  <si>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</si>
  <si>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</si>
  <si>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</si>
  <si>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</si>
  <si>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</si>
  <si>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</si>
  <si>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</si>
  <si>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</si>
  <si>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</si>
  <si>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</si>
  <si>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</si>
  <si>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</si>
  <si>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</si>
  <si>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</si>
  <si>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</si>
  <si>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</si>
  <si>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</si>
  <si>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</si>
  <si>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</si>
  <si>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</si>
  <si>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</si>
  <si>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</si>
  <si>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</si>
  <si>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</si>
  <si>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</si>
  <si>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</si>
  <si>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</si>
  <si>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</si>
  <si>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</si>
  <si>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</si>
  <si>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</si>
  <si>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</si>
  <si>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</si>
  <si>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</si>
  <si>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</si>
  <si>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</si>
  <si>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</si>
  <si>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</si>
  <si>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</si>
  <si>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</si>
  <si>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</si>
  <si>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</si>
  <si>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</si>
  <si>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</si>
  <si>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</si>
  <si>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</si>
  <si>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</si>
  <si>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</si>
  <si>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</si>
  <si>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</si>
  <si>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</si>
  <si>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</si>
  <si>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</si>
  <si>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</si>
  <si>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</si>
  <si>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</si>
  <si>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</si>
  <si>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</si>
  <si>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</si>
  <si>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</si>
  <si>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</si>
  <si>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</si>
  <si>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</si>
  <si>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</si>
  <si>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</si>
  <si>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</si>
  <si>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</si>
  <si>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</si>
  <si>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</si>
  <si>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</si>
  <si>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</si>
  <si>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</si>
  <si>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</si>
  <si>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</si>
  <si>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</si>
  <si>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</si>
  <si>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</si>
  <si>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</si>
  <si>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</si>
  <si>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</si>
  <si>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</si>
  <si>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</si>
  <si>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</si>
  <si>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</si>
  <si>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</si>
  <si>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</si>
  <si>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</si>
  <si>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</si>
  <si>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</si>
  <si>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</si>
  <si>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</si>
  <si>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</si>
  <si>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</si>
  <si>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</si>
  <si>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</si>
  <si>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</si>
  <si>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</si>
  <si>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</si>
  <si>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</si>
  <si>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</si>
  <si>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</si>
  <si>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</si>
  <si>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</si>
  <si>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</si>
  <si>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</si>
  <si>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</si>
  <si>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</si>
  <si>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</si>
  <si>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</si>
  <si>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</si>
  <si>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</si>
  <si>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</si>
  <si>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</si>
  <si>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</si>
  <si>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</si>
  <si>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</si>
  <si>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</si>
  <si>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</si>
  <si>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</si>
  <si>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</si>
  <si>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</si>
  <si>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</si>
  <si>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</si>
  <si>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</si>
  <si>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</si>
  <si>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</si>
  <si>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</si>
  <si>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</si>
  <si>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</si>
  <si>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</si>
  <si>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</si>
  <si>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</si>
  <si>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</si>
  <si>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</si>
  <si>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</si>
  <si>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</si>
  <si>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</si>
  <si>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</si>
  <si>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</si>
  <si>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</si>
  <si>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</si>
  <si>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</si>
  <si>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</si>
  <si>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</si>
  <si>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</si>
  <si>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</si>
  <si>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</si>
  <si>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</si>
  <si>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</si>
  <si>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</si>
  <si>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</si>
  <si>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</si>
  <si>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</si>
  <si>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</si>
  <si>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</si>
  <si>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</si>
  <si>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</si>
  <si>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</si>
  <si>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</si>
  <si>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</si>
  <si>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</si>
  <si>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</si>
  <si>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</si>
  <si>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</si>
  <si>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</si>
  <si>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</si>
  <si>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</si>
  <si>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</si>
  <si>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</si>
  <si>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</si>
  <si>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</si>
  <si>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</si>
  <si>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</si>
  <si>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</si>
  <si>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</si>
  <si>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</si>
  <si>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</si>
  <si>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</si>
  <si>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</si>
  <si>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</si>
  <si>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</si>
  <si>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</si>
  <si>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</si>
  <si>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</si>
  <si>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</si>
  <si>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</si>
  <si>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</si>
  <si>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</si>
  <si>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</si>
  <si>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</si>
  <si>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</si>
  <si>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</si>
  <si>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</si>
  <si>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</si>
  <si>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</si>
  <si>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</si>
  <si>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</si>
  <si>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</si>
  <si>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</si>
  <si>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</si>
  <si>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</si>
  <si>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</si>
  <si>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</si>
  <si>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</si>
  <si>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</si>
  <si>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</si>
  <si>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</si>
  <si>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</si>
  <si>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</si>
  <si>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</si>
  <si>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</si>
  <si>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</si>
  <si>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</si>
  <si>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</si>
  <si>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</si>
  <si>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</si>
  <si>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</si>
  <si>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</si>
  <si>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</si>
  <si>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</si>
  <si>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</si>
  <si>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</si>
  <si>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</si>
  <si>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</si>
  <si>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</si>
  <si>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</si>
  <si>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</si>
  <si>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</si>
  <si>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</si>
  <si>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</si>
  <si>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</si>
  <si>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</si>
  <si>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</si>
  <si>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</si>
  <si>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</si>
  <si>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</si>
  <si>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</si>
  <si>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</si>
  <si>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</si>
  <si>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</si>
  <si>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</si>
  <si>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</si>
  <si>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</si>
  <si>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</si>
  <si>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</si>
  <si>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</si>
  <si>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</si>
  <si>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</si>
  <si>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</si>
  <si>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</si>
  <si>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</si>
  <si>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</si>
  <si>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</si>
  <si>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</si>
  <si>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</si>
  <si>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</si>
  <si>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</si>
  <si>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</si>
  <si>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</si>
  <si>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</si>
  <si>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</si>
  <si>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</si>
  <si>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</si>
  <si>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</si>
  <si>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</si>
  <si>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</si>
  <si>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</si>
  <si>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</si>
  <si>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</si>
  <si>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</si>
  <si>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</si>
  <si>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</si>
  <si>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</si>
  <si>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</si>
  <si>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</si>
  <si>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</si>
  <si>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</si>
  <si>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</si>
  <si>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</si>
  <si>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</si>
  <si>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</si>
  <si>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</si>
  <si>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</si>
  <si>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</si>
  <si>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</si>
  <si>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</si>
  <si>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</si>
  <si>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</si>
  <si>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</si>
  <si>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</si>
  <si>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</si>
  <si>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</si>
  <si>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</si>
  <si>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</si>
  <si>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</si>
  <si>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</si>
  <si>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</si>
  <si>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</si>
  <si>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</si>
  <si>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</si>
  <si>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</si>
  <si>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</si>
  <si>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</si>
  <si>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</si>
  <si>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</si>
  <si>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</si>
  <si>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</si>
  <si>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</si>
  <si>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</si>
  <si>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</si>
  <si>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</si>
  <si>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</si>
  <si>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</si>
  <si>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</si>
  <si>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</si>
  <si>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</si>
  <si>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</si>
  <si>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</si>
  <si>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</si>
  <si>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</si>
  <si>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</si>
  <si>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</si>
  <si>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</si>
  <si>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</si>
  <si>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</si>
  <si>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</si>
  <si>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</si>
  <si>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</si>
  <si>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</si>
  <si>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</si>
  <si>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</si>
  <si>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</si>
  <si>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</si>
  <si>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</si>
  <si>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</si>
  <si>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</si>
  <si>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</si>
  <si>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</si>
  <si>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</si>
  <si>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</si>
  <si>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</si>
  <si>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</si>
  <si>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</si>
  <si>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</si>
  <si>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</si>
  <si>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</si>
  <si>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</si>
  <si>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</si>
  <si>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</si>
  <si>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</si>
  <si>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</si>
  <si>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</si>
  <si>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</si>
  <si>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</si>
  <si>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</si>
  <si>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</si>
  <si>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</si>
  <si>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</si>
  <si>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</si>
  <si>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</si>
  <si>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</si>
  <si>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</si>
  <si>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</si>
  <si>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</si>
  <si>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</si>
  <si>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</si>
  <si>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</si>
  <si>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</si>
  <si>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</si>
  <si>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</si>
  <si>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</si>
  <si>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</si>
  <si>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</si>
  <si>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</si>
  <si>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</si>
  <si>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</si>
  <si>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</si>
  <si>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</si>
  <si>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</si>
  <si>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</si>
  <si>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</si>
  <si>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</si>
  <si>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</si>
  <si>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</si>
  <si>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</si>
  <si>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</si>
  <si>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</si>
  <si>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</si>
  <si>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</si>
  <si>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</si>
  <si>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</si>
  <si>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</si>
  <si>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</si>
  <si>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</si>
  <si>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</si>
  <si>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</si>
  <si>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</si>
  <si>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</si>
  <si>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</si>
  <si>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</si>
  <si>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</si>
  <si>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</si>
  <si>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</si>
  <si>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</si>
  <si>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</si>
  <si>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</si>
  <si>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</si>
  <si>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</si>
  <si>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</si>
  <si>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</si>
  <si>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</si>
  <si>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</si>
  <si>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</si>
  <si>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</si>
  <si>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</si>
  <si>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</si>
  <si>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</si>
  <si>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</si>
  <si>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</si>
  <si>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</si>
  <si>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</si>
  <si>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</si>
  <si>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</si>
  <si>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</si>
  <si>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</si>
  <si>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</si>
  <si>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</si>
  <si>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</si>
  <si>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</si>
  <si>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</si>
  <si>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</si>
  <si>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</si>
  <si>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</si>
  <si>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</si>
  <si>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</si>
  <si>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</si>
  <si>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</si>
  <si>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</si>
  <si>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</si>
  <si>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</si>
  <si>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</si>
  <si>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</si>
  <si>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</si>
  <si>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</si>
  <si>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</si>
  <si>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</si>
  <si>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</si>
  <si>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</si>
  <si>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</si>
  <si>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</si>
  <si>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</si>
  <si>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</si>
  <si>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</si>
  <si>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</si>
  <si>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</si>
  <si>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</si>
  <si>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</si>
  <si>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</si>
  <si>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</si>
  <si>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</si>
  <si>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</si>
  <si>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</si>
  <si>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</si>
  <si>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</si>
  <si>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</si>
  <si>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</si>
  <si>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</si>
  <si>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</si>
  <si>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</si>
  <si>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</si>
  <si>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</si>
  <si>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</si>
  <si>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</si>
  <si>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</si>
  <si>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</si>
  <si>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</si>
  <si>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</si>
  <si>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</si>
  <si>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</si>
  <si>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</si>
  <si>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</si>
  <si>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</si>
  <si>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</si>
  <si>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</si>
  <si>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</si>
  <si>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</si>
  <si>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</si>
  <si>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</si>
  <si>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</si>
  <si>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</si>
  <si>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</si>
  <si>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</si>
  <si>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</si>
  <si>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</si>
  <si>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</si>
  <si>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</si>
  <si>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</si>
  <si>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</si>
  <si>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</si>
  <si>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</si>
  <si>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</si>
  <si>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</si>
  <si>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</si>
  <si>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</si>
  <si>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</si>
  <si>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</si>
  <si>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</si>
  <si>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</si>
  <si>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</si>
  <si>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</si>
  <si>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</si>
  <si>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</si>
  <si>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</si>
  <si>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</si>
  <si>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</si>
  <si>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</si>
  <si>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</si>
  <si>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</si>
  <si>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</si>
  <si>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</si>
  <si>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</si>
  <si>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</si>
  <si>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</si>
  <si>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</si>
  <si>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</si>
  <si>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</si>
  <si>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</si>
  <si>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</si>
  <si>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</si>
  <si>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</si>
  <si>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</si>
  <si>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</si>
  <si>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</si>
  <si>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</si>
  <si>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</si>
  <si>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</si>
  <si>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</si>
  <si>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</si>
  <si>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</si>
  <si>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</si>
  <si>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</si>
  <si>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</si>
  <si>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</si>
  <si>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</si>
  <si>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</si>
  <si>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</si>
  <si>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</si>
  <si>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</si>
  <si>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</si>
  <si>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</si>
  <si>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</si>
  <si>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</si>
  <si>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</si>
  <si>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</si>
  <si>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</si>
  <si>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</si>
  <si>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</si>
  <si>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</si>
  <si>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</si>
  <si>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</si>
  <si>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</si>
  <si>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</si>
  <si>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</si>
  <si>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</si>
  <si>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</si>
  <si>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</si>
  <si>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</si>
  <si>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</si>
  <si>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</si>
  <si>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</si>
  <si>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</si>
  <si>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</si>
  <si>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</si>
  <si>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</si>
  <si>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</si>
  <si>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</si>
  <si>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</si>
  <si>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</si>
  <si>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</si>
  <si>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</si>
  <si>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</si>
  <si>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</si>
  <si>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</si>
  <si>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</si>
  <si>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</si>
  <si>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</si>
  <si>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</si>
  <si>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</si>
  <si>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</si>
  <si>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</si>
  <si>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</si>
  <si>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</si>
  <si>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</si>
  <si>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</si>
  <si>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</si>
  <si>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</si>
  <si>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</si>
  <si>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</si>
  <si>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</si>
  <si>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</si>
  <si>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</si>
  <si>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</si>
  <si>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</si>
  <si>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</si>
  <si>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</si>
  <si>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</si>
  <si>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</si>
  <si>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</si>
  <si>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</si>
  <si>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</si>
  <si>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</si>
  <si>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</si>
  <si>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</si>
  <si>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</si>
  <si>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</si>
  <si>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</si>
  <si>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</si>
  <si>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</si>
  <si>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</si>
  <si>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</si>
  <si>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</si>
  <si>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</si>
  <si>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</si>
  <si>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</si>
  <si>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</si>
  <si>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</si>
  <si>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</si>
  <si>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</si>
  <si>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</si>
  <si>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</si>
  <si>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</si>
  <si>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</si>
  <si>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</si>
  <si>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</si>
  <si>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</si>
  <si>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</si>
  <si>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</si>
  <si>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</si>
  <si>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</si>
  <si>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</si>
  <si>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</si>
  <si>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</si>
  <si>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</si>
  <si>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</si>
  <si>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</si>
  <si>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</si>
  <si>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</si>
  <si>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</si>
  <si>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</si>
  <si>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</si>
  <si>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</si>
  <si>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</si>
  <si>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</si>
  <si>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</si>
  <si>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</si>
  <si>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</si>
  <si>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</si>
  <si>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</si>
  <si>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</si>
  <si>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</si>
  <si>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</si>
  <si>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</si>
  <si>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</si>
  <si>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</si>
  <si>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</si>
  <si>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</si>
  <si>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</si>
  <si>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</si>
  <si>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</si>
  <si>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</si>
  <si>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</si>
  <si>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</si>
  <si>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</si>
  <si>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</si>
  <si>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</si>
  <si>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</si>
  <si>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</si>
  <si>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</si>
  <si>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</si>
  <si>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</si>
  <si>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</si>
  <si>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</si>
  <si>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</si>
  <si>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</si>
  <si>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</si>
  <si>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</si>
  <si>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</si>
  <si>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</si>
  <si>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</si>
  <si>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</si>
  <si>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</si>
  <si>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</si>
  <si>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</si>
  <si>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</si>
  <si>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</si>
  <si>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</si>
  <si>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</si>
  <si>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</si>
  <si>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</si>
  <si>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</si>
  <si>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</si>
  <si>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</si>
  <si>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</si>
  <si>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</si>
  <si>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</si>
  <si>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</si>
  <si>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</si>
  <si>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</si>
  <si>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</si>
  <si>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</si>
  <si>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</si>
  <si>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</si>
  <si>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</si>
  <si>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</si>
  <si>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</si>
  <si>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</si>
  <si>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</si>
  <si>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</si>
  <si>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</si>
  <si>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</si>
  <si>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</si>
  <si>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</si>
  <si>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</si>
  <si>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</si>
  <si>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</si>
  <si>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</si>
  <si>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</si>
  <si>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</si>
  <si>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</si>
  <si>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</si>
  <si>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</si>
  <si>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</si>
  <si>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</si>
  <si>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</si>
  <si>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</si>
  <si>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</si>
  <si>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</si>
  <si>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</si>
  <si>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</si>
  <si>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</si>
  <si>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</si>
  <si>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</si>
  <si>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</si>
  <si>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</si>
  <si>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</si>
  <si>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</si>
  <si>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</si>
  <si>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</si>
  <si>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</si>
  <si>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</si>
  <si>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</si>
  <si>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</si>
  <si>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</si>
  <si>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</si>
  <si>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</si>
  <si>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</si>
  <si>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</si>
  <si>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</si>
  <si>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</si>
  <si>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</si>
  <si>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</si>
  <si>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</si>
  <si>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</si>
  <si>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</si>
  <si>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</si>
  <si>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</si>
  <si>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</si>
  <si>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</si>
  <si>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</si>
  <si>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</si>
  <si>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</si>
  <si>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</si>
  <si>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</si>
  <si>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</si>
  <si>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</si>
  <si>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</si>
  <si>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</si>
  <si>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</si>
  <si>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</si>
  <si>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</si>
  <si>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</si>
  <si>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</si>
  <si>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</si>
  <si>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</si>
  <si>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</si>
  <si>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</si>
  <si>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</si>
  <si>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</si>
  <si>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</si>
  <si>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</si>
  <si>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</si>
  <si>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</si>
  <si>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</si>
  <si>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</si>
  <si>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</si>
  <si>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</si>
  <si>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</si>
  <si>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</si>
  <si>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</si>
  <si>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</si>
  <si>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</si>
  <si>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</si>
  <si>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</si>
  <si>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</si>
  <si>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</si>
  <si>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</si>
  <si>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</si>
  <si>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</si>
  <si>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</si>
  <si>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</si>
  <si>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</si>
  <si>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</si>
  <si>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</si>
  <si>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</si>
  <si>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</si>
  <si>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</si>
  <si>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</si>
  <si>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</si>
  <si>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</si>
  <si>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</si>
  <si>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</si>
  <si>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</si>
  <si>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</si>
  <si>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</si>
  <si>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</si>
  <si>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</si>
  <si>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</si>
  <si>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</si>
  <si>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</si>
  <si>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</si>
  <si>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</si>
  <si>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</si>
  <si>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</si>
  <si>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</si>
  <si>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</si>
  <si>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</si>
  <si>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</si>
  <si>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</si>
  <si>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</si>
  <si>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</si>
  <si>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</si>
  <si>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</si>
  <si>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</si>
  <si>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</si>
  <si>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</si>
  <si>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</si>
  <si>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</si>
  <si>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</si>
  <si>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</si>
  <si>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</si>
  <si>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</si>
  <si>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</si>
  <si>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</si>
  <si>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</si>
  <si>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</si>
  <si>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</si>
  <si>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</si>
  <si>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</si>
  <si>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</si>
  <si>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</si>
  <si>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</si>
  <si>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</si>
  <si>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</si>
  <si>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</si>
  <si>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</si>
  <si>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</si>
  <si>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</si>
  <si>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</si>
  <si>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</si>
  <si>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</si>
  <si>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</si>
  <si>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</si>
  <si>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</si>
  <si>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</si>
  <si>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</si>
  <si>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</si>
  <si>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</si>
  <si>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</si>
  <si>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</si>
  <si>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</si>
  <si>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</si>
  <si>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</si>
  <si>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</si>
  <si>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</si>
  <si>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</si>
  <si>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</si>
  <si>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</si>
  <si>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</si>
  <si>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</si>
  <si>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</si>
  <si>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</si>
  <si>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</si>
  <si>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</si>
  <si>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</si>
  <si>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</si>
  <si>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</si>
  <si>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</si>
  <si>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</si>
  <si>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</si>
  <si>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</si>
  <si>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</si>
  <si>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</si>
  <si>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</si>
  <si>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</si>
  <si>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</si>
  <si>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</si>
  <si>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</si>
  <si>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</si>
  <si>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</si>
  <si>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</si>
  <si>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</si>
  <si>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</si>
  <si>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</si>
  <si>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</si>
  <si>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</si>
  <si>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</si>
  <si>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</si>
  <si>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</si>
  <si>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</si>
  <si>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</si>
  <si>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</si>
  <si>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</si>
  <si>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</si>
  <si>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</si>
  <si>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</si>
  <si>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</si>
  <si>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</si>
  <si>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</si>
  <si>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</si>
  <si>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</si>
  <si>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</si>
  <si>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</si>
  <si>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</si>
  <si>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</si>
  <si>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</si>
  <si>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</si>
  <si>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</si>
  <si>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</si>
  <si>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</si>
  <si>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</si>
  <si>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</si>
  <si>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</si>
  <si>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</si>
  <si>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</si>
  <si>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</si>
  <si>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</si>
  <si>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</si>
  <si>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</si>
  <si>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</si>
  <si>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</si>
  <si>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</si>
  <si>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</si>
  <si>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</si>
  <si>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</si>
  <si>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</si>
  <si>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</si>
  <si>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</si>
  <si>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</si>
  <si>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</si>
  <si>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</si>
  <si>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</si>
  <si>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</si>
  <si>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</si>
  <si>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</si>
  <si>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</si>
  <si>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</si>
  <si>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</si>
  <si>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</si>
  <si>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</si>
  <si>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</si>
  <si>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</si>
  <si>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</si>
  <si>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</si>
  <si>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</si>
  <si>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</si>
  <si>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</si>
  <si>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</si>
  <si>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</si>
  <si>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</si>
  <si>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</si>
  <si>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</si>
  <si>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</si>
  <si>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</si>
  <si>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</si>
  <si>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</si>
  <si>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</si>
  <si>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</si>
  <si>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</si>
  <si>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</si>
  <si>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</si>
  <si>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</si>
  <si>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</si>
  <si>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</si>
  <si>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</si>
  <si>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</si>
  <si>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</si>
  <si>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</si>
  <si>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</si>
  <si>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</si>
  <si>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</si>
  <si>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</si>
  <si>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</si>
  <si>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</si>
  <si>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</si>
  <si>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</si>
  <si>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</si>
  <si>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</si>
  <si>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</si>
  <si>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</si>
  <si>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</si>
  <si>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</si>
  <si>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</si>
  <si>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</si>
  <si>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</si>
  <si>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</si>
  <si>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</si>
  <si>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</si>
  <si>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</si>
  <si>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</si>
  <si>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</si>
  <si>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</si>
  <si>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</si>
  <si>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</si>
  <si>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</si>
  <si>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</si>
  <si>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</si>
  <si>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</si>
  <si>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</si>
  <si>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</si>
  <si>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</si>
  <si>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</si>
  <si>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</si>
  <si>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</si>
  <si>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</si>
  <si>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</si>
  <si>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</si>
  <si>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</si>
  <si>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</si>
  <si>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</si>
  <si>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</si>
  <si>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</si>
  <si>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</si>
  <si>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</si>
  <si>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</si>
  <si>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</si>
  <si>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</si>
  <si>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</si>
  <si>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</si>
  <si>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</si>
  <si>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</si>
  <si>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</si>
  <si>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</si>
  <si>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</si>
  <si>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</si>
  <si>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</si>
  <si>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</si>
  <si>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</si>
  <si>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</si>
  <si>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</si>
  <si>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</si>
  <si>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</si>
  <si>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</si>
  <si>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</si>
  <si>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</si>
  <si>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</si>
  <si>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</si>
  <si>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</si>
  <si>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</si>
  <si>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</si>
  <si>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</si>
  <si>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</si>
  <si>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</si>
  <si>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</si>
  <si>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</si>
  <si>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</si>
  <si>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</si>
  <si>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</si>
  <si>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</si>
  <si>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</si>
  <si>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</si>
  <si>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</si>
  <si>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</si>
  <si>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</si>
  <si>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</si>
  <si>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</si>
  <si>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</si>
  <si>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</si>
  <si>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</si>
  <si>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</si>
  <si>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</si>
  <si>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</si>
  <si>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</si>
  <si>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</si>
  <si>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</si>
  <si>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</si>
  <si>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</si>
  <si>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</si>
  <si>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</si>
  <si>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</si>
  <si>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</si>
  <si>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</si>
  <si>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</si>
  <si>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</si>
  <si>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</si>
  <si>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</si>
  <si>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</si>
  <si>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</si>
  <si>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</si>
  <si>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</si>
  <si>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</si>
  <si>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</si>
  <si>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</si>
  <si>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</si>
  <si>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</si>
  <si>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</si>
  <si>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</si>
  <si>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</si>
  <si>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</si>
  <si>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</si>
  <si>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</si>
  <si>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</si>
  <si>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</si>
  <si>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</si>
  <si>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</si>
  <si>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</si>
  <si>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</si>
  <si>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</si>
  <si>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</si>
  <si>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</si>
  <si>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</si>
  <si>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</si>
  <si>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</si>
  <si>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</si>
  <si>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</si>
  <si>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</si>
  <si>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</si>
  <si>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</si>
  <si>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</si>
  <si>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</si>
  <si>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</si>
  <si>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</si>
  <si>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</si>
  <si>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</si>
  <si>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</si>
  <si>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</si>
  <si>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</si>
  <si>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</si>
  <si>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</si>
  <si>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</si>
  <si>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</si>
  <si>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</si>
  <si>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</si>
  <si>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</si>
  <si>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</si>
  <si>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</si>
  <si>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</si>
  <si>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</si>
  <si>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</si>
  <si>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</si>
  <si>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</si>
  <si>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</si>
  <si>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</si>
  <si>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</si>
  <si>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</si>
  <si>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</si>
  <si>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</si>
  <si>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</si>
  <si>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</si>
  <si>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</si>
  <si>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</si>
  <si>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</si>
  <si>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</si>
  <si>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</si>
  <si>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</si>
  <si>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</si>
  <si>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</si>
  <si>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</si>
  <si>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</si>
  <si>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</si>
  <si>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</si>
  <si>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</si>
  <si>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</si>
  <si>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</si>
  <si>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</si>
  <si>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</si>
  <si>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</si>
  <si>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</si>
  <si>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</si>
  <si>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</si>
  <si>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</si>
  <si>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</si>
  <si>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</si>
  <si>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</si>
  <si>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</si>
  <si>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</si>
  <si>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</si>
  <si>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</si>
  <si>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</si>
  <si>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</si>
  <si>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</si>
  <si>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</si>
  <si>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</si>
  <si>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</si>
  <si>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</si>
  <si>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</si>
  <si>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</si>
  <si>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</si>
  <si>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</si>
  <si>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</si>
  <si>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</si>
  <si>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</si>
  <si>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</si>
  <si>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</si>
  <si>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</si>
  <si>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</si>
  <si>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</si>
  <si>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</si>
  <si>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</si>
  <si>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</si>
  <si>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</si>
  <si>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</si>
  <si>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</si>
  <si>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</si>
  <si>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</si>
  <si>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</si>
  <si>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</si>
  <si>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</si>
  <si>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</si>
  <si>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</si>
  <si>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</si>
  <si>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</si>
  <si>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</si>
  <si>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</si>
  <si>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</si>
  <si>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</si>
  <si>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</si>
  <si>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</si>
  <si>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</si>
  <si>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</si>
  <si>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</si>
  <si>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</si>
  <si>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</si>
  <si>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</si>
  <si>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</si>
  <si>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</si>
  <si>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</si>
  <si>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</si>
  <si>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</si>
  <si>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</si>
  <si>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</si>
  <si>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</si>
  <si>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</si>
  <si>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</si>
  <si>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</si>
  <si>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</si>
  <si>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</si>
  <si>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</si>
  <si>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</si>
  <si>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</si>
  <si>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</si>
  <si>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</si>
  <si>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</si>
  <si>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</si>
  <si>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</si>
  <si>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</si>
  <si>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</si>
  <si>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</si>
  <si>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</si>
  <si>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</si>
  <si>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</si>
  <si>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</si>
  <si>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</si>
  <si>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</si>
  <si>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</si>
  <si>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</si>
  <si>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</si>
  <si>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</si>
  <si>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</si>
  <si>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</si>
  <si>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</si>
  <si>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</si>
  <si>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</si>
  <si>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</si>
  <si>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</si>
  <si>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</si>
  <si>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</si>
  <si>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</si>
  <si>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</si>
  <si>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</si>
  <si>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</si>
  <si>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</si>
  <si>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</si>
  <si>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</si>
  <si>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</si>
  <si>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</si>
  <si>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</si>
  <si>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</si>
  <si>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</si>
  <si>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</si>
  <si>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</si>
  <si>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</si>
  <si>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</si>
  <si>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</si>
  <si>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</si>
  <si>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</si>
  <si>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</si>
  <si>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</si>
  <si>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</si>
  <si>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</si>
  <si>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</si>
  <si>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</si>
  <si>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</si>
  <si>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</si>
  <si>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</si>
  <si>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</si>
  <si>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</si>
  <si>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</si>
  <si>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</si>
  <si>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</si>
  <si>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</si>
  <si>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</si>
  <si>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</si>
  <si>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</si>
  <si>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</si>
  <si>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</si>
  <si>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</si>
  <si>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</si>
  <si>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</si>
  <si>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</si>
  <si>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</si>
  <si>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</si>
  <si>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</si>
  <si>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</si>
  <si>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</si>
  <si>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</si>
  <si>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</si>
  <si>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</si>
  <si>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</si>
  <si>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</si>
  <si>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</si>
  <si>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</si>
  <si>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</si>
  <si>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</si>
  <si>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</si>
  <si>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</si>
  <si>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</si>
  <si>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</si>
  <si>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</si>
  <si>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</si>
  <si>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</si>
  <si>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</si>
  <si>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</si>
  <si>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</si>
  <si>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</si>
  <si>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</si>
  <si>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</si>
  <si>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</si>
  <si>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</si>
  <si>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</si>
  <si>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</si>
  <si>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</si>
  <si>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</si>
  <si>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</si>
  <si>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</si>
  <si>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</si>
  <si>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</si>
  <si>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</si>
  <si>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</si>
  <si>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</si>
  <si>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</si>
  <si>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</si>
  <si>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</si>
  <si>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</si>
  <si>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</si>
  <si>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</si>
  <si>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</si>
  <si>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</si>
  <si>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</si>
  <si>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</si>
  <si>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</si>
  <si>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</si>
  <si>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</si>
  <si>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</si>
  <si>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</si>
  <si>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</si>
  <si>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</si>
  <si>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</si>
  <si>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</si>
  <si>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</si>
  <si>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</si>
  <si>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</si>
  <si>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</si>
  <si>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</si>
  <si>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</si>
  <si>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</si>
  <si>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</si>
  <si>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</si>
  <si>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</si>
  <si>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</si>
  <si>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</si>
  <si>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</si>
  <si>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</si>
  <si>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</si>
  <si>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</si>
  <si>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</si>
  <si>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</si>
  <si>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</si>
  <si>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</si>
  <si>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</si>
  <si>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</si>
  <si>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</si>
  <si>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</si>
  <si>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</si>
  <si>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</si>
  <si>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</si>
  <si>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</si>
  <si>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</si>
  <si>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</si>
  <si>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</si>
  <si>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</si>
  <si>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</si>
  <si>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</si>
  <si>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</si>
  <si>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</si>
  <si>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</si>
  <si>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</si>
  <si>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</si>
  <si>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</si>
  <si>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</si>
  <si>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</si>
  <si>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</si>
  <si>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</si>
  <si>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</si>
  <si>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</si>
  <si>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</si>
  <si>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</si>
  <si>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</si>
  <si>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</si>
  <si>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</si>
  <si>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</si>
  <si>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</si>
  <si>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</si>
  <si>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</si>
  <si>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</si>
  <si>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</si>
  <si>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</si>
  <si>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</si>
  <si>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</si>
  <si>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</si>
  <si>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</si>
  <si>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</si>
  <si>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</si>
  <si>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</si>
  <si>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</si>
  <si>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</si>
  <si>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</si>
  <si>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</si>
  <si>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</si>
  <si>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</si>
  <si>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</si>
  <si>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</si>
  <si>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</si>
  <si>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</si>
  <si>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</si>
  <si>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</si>
  <si>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</si>
  <si>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</si>
  <si>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</si>
  <si>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</si>
  <si>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</si>
  <si>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</si>
  <si>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</si>
  <si>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</si>
  <si>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</si>
  <si>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</si>
  <si>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</si>
  <si>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</si>
  <si>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</si>
  <si>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</si>
  <si>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</si>
  <si>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</si>
  <si>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</si>
  <si>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</si>
  <si>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</si>
  <si>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</si>
  <si>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</si>
  <si>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</si>
  <si>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</si>
  <si>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</si>
  <si>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</si>
  <si>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</si>
  <si>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</si>
  <si>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</si>
  <si>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</si>
  <si>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</si>
  <si>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</si>
  <si>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</si>
  <si>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</si>
  <si>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</si>
  <si>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</si>
  <si>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</si>
  <si>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</si>
  <si>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</si>
  <si>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</si>
  <si>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</si>
  <si>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</si>
  <si>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</si>
  <si>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</si>
  <si>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</si>
  <si>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</si>
  <si>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</si>
  <si>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</si>
  <si>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</si>
  <si>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</si>
  <si>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</si>
  <si>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</si>
  <si>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</si>
  <si>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</si>
  <si>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</si>
  <si>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</si>
  <si>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</si>
  <si>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</si>
  <si>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</si>
  <si>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</si>
  <si>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</si>
  <si>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</si>
  <si>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</si>
  <si>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</si>
  <si>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</si>
  <si>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</si>
  <si>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</si>
  <si>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</si>
  <si>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</si>
  <si>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</si>
  <si>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</si>
  <si>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</si>
  <si>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</si>
  <si>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</si>
  <si>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</si>
  <si>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</si>
  <si>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</si>
  <si>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</si>
  <si>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</si>
  <si>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</si>
  <si>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</si>
  <si>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</si>
  <si>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</si>
  <si>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</si>
  <si>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</si>
  <si>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</si>
  <si>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</si>
  <si>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</si>
  <si>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</si>
  <si>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</si>
  <si>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</si>
  <si>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</si>
  <si>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</si>
  <si>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</si>
  <si>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</si>
  <si>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</si>
  <si>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</si>
  <si>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</si>
  <si>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</si>
  <si>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</si>
  <si>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</si>
  <si>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</si>
  <si>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</si>
  <si>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</si>
  <si>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</si>
  <si>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</si>
  <si>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</si>
  <si>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</si>
  <si>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</si>
  <si>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</si>
  <si>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</si>
  <si>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</si>
  <si>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</si>
  <si>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</si>
  <si>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</si>
  <si>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</si>
  <si>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</si>
  <si>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</si>
  <si>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</si>
  <si>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</si>
  <si>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</si>
  <si>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</si>
  <si>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</si>
  <si>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</si>
  <si>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</si>
  <si>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</si>
  <si>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</si>
  <si>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</si>
  <si>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</si>
  <si>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</si>
  <si>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</si>
  <si>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</si>
  <si>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</si>
  <si>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</si>
  <si>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</si>
  <si>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</si>
  <si>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</si>
  <si>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</si>
  <si>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</si>
  <si>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</si>
  <si>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</si>
  <si>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</si>
  <si>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</si>
  <si>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</si>
  <si>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</si>
  <si>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</si>
  <si>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</si>
  <si>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</si>
  <si>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</si>
  <si>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</si>
  <si>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</si>
  <si>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</si>
  <si>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</si>
  <si>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</si>
  <si>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</si>
  <si>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</si>
  <si>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</si>
  <si>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</si>
  <si>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</si>
  <si>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</si>
  <si>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</si>
  <si>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</si>
  <si>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</si>
  <si>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</si>
  <si>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</si>
  <si>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</si>
  <si>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</si>
  <si>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</si>
  <si>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</si>
  <si>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</si>
  <si>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</si>
  <si>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</si>
  <si>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</si>
  <si>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</si>
  <si>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</si>
  <si>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</si>
  <si>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</si>
  <si>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</si>
  <si>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</si>
  <si>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</si>
  <si>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</si>
  <si>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</si>
  <si>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</si>
  <si>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</si>
  <si>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</si>
  <si>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</si>
  <si>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</si>
  <si>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</si>
  <si>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</si>
  <si>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</si>
  <si>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</si>
  <si>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</si>
  <si>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</si>
  <si>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</si>
  <si>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</si>
  <si>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</si>
  <si>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</si>
  <si>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</si>
  <si>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</si>
  <si>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</si>
  <si>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</si>
  <si>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</si>
  <si>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</si>
  <si>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</si>
  <si>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</si>
  <si>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</si>
  <si>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</si>
  <si>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</si>
  <si>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</si>
  <si>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</si>
  <si>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</si>
  <si>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</si>
  <si>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</si>
  <si>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</si>
  <si>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</si>
  <si>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</si>
  <si>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</si>
  <si>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</si>
  <si>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</si>
  <si>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</si>
  <si>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</si>
  <si>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</si>
  <si>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</si>
  <si>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</si>
  <si>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</si>
  <si>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</si>
  <si>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</si>
  <si>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</si>
  <si>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</si>
  <si>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</si>
  <si>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</si>
  <si>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</si>
  <si>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</si>
  <si>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</si>
  <si>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</si>
  <si>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</si>
  <si>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</si>
  <si>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</si>
  <si>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</si>
  <si>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</si>
  <si>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</si>
  <si>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</si>
  <si>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</si>
  <si>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</si>
  <si>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</si>
  <si>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</si>
  <si>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</si>
  <si>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</si>
  <si>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</si>
  <si>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</si>
  <si>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</si>
  <si>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</si>
  <si>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</si>
  <si>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</si>
  <si>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</si>
  <si>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</si>
  <si>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</si>
  <si>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</si>
  <si>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</si>
  <si>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</si>
  <si>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</si>
  <si>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</si>
  <si>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</si>
  <si>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</si>
  <si>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</si>
  <si>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</si>
  <si>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</si>
  <si>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</si>
  <si>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</si>
  <si>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</si>
  <si>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</si>
  <si>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</si>
  <si>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</si>
  <si>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</si>
  <si>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</si>
  <si>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</si>
  <si>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</si>
  <si>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</si>
  <si>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</si>
  <si>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</si>
  <si>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</si>
  <si>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</si>
  <si>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</si>
  <si>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</si>
  <si>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</si>
  <si>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</si>
  <si>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</si>
  <si>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</si>
  <si>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</si>
  <si>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</si>
  <si>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</si>
  <si>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</si>
  <si>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</si>
  <si>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</si>
  <si>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</si>
  <si>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</si>
  <si>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</si>
  <si>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</si>
  <si>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</si>
  <si>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</si>
  <si>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</si>
  <si>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</si>
  <si>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</si>
  <si>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</si>
  <si>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</si>
  <si>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</si>
  <si>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</si>
  <si>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</si>
  <si>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</si>
  <si>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</si>
  <si>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</si>
  <si>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</si>
  <si>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</si>
  <si>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</si>
  <si>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</si>
  <si>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</si>
  <si>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</si>
  <si>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</si>
  <si>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</si>
  <si>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</si>
  <si>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</si>
  <si>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</si>
  <si>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</si>
  <si>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</si>
  <si>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</si>
  <si>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</si>
  <si>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</si>
  <si>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</si>
  <si>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</si>
  <si>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</si>
  <si>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</si>
  <si>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</si>
  <si>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</si>
  <si>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</si>
  <si>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</si>
  <si>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</si>
  <si>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</si>
  <si>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</si>
  <si>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</si>
  <si>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</si>
  <si>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</si>
  <si>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</si>
  <si>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</si>
  <si>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</si>
  <si>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</si>
  <si>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</si>
  <si>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</si>
  <si>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</si>
  <si>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</si>
  <si>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</si>
  <si>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</si>
  <si>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</si>
  <si>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</si>
  <si>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</si>
  <si>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</si>
  <si>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</si>
  <si>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</si>
  <si>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</si>
  <si>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</si>
  <si>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</si>
  <si>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</si>
  <si>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</si>
  <si>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</si>
  <si>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</si>
  <si>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</si>
  <si>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</si>
  <si>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</si>
  <si>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</si>
  <si>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</si>
  <si>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</si>
  <si>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</si>
  <si>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</si>
  <si>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</si>
  <si>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</si>
  <si>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</si>
  <si>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</si>
  <si>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</si>
  <si>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</si>
  <si>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</si>
  <si>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</si>
  <si>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</si>
  <si>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</si>
  <si>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</si>
  <si>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</si>
  <si>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</si>
  <si>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</si>
  <si>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</si>
  <si>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</si>
  <si>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</si>
  <si>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</si>
  <si>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</si>
  <si>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</si>
  <si>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</si>
  <si>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</si>
  <si>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</si>
  <si>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</si>
  <si>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</si>
  <si>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</si>
  <si>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</si>
  <si>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</si>
  <si>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</si>
  <si>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</si>
  <si>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</si>
  <si>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</si>
  <si>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</si>
  <si>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</si>
  <si>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</si>
  <si>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</si>
  <si>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</si>
  <si>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</si>
  <si>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</si>
  <si>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</si>
  <si>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</si>
  <si>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</si>
  <si>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</si>
  <si>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</si>
  <si>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</si>
  <si>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</si>
  <si>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</si>
  <si>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</si>
  <si>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</si>
  <si>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</si>
  <si>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</si>
  <si>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</si>
  <si>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</si>
  <si>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</si>
  <si>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</si>
  <si>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</si>
  <si>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</si>
  <si>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</si>
  <si>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</si>
  <si>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</si>
  <si>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</si>
  <si>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</si>
  <si>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</si>
  <si>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</si>
  <si>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</si>
  <si>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</si>
  <si>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</si>
  <si>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</si>
  <si>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</si>
  <si>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</si>
  <si>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</si>
  <si>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</si>
  <si>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</si>
  <si>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</si>
  <si>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</si>
  <si>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</si>
  <si>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</si>
  <si>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</si>
  <si>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</si>
  <si>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</si>
  <si>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</si>
  <si>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</si>
  <si>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</si>
  <si>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</si>
  <si>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</si>
  <si>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</si>
  <si>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</si>
  <si>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</si>
  <si>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</si>
  <si>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</si>
  <si>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</si>
  <si>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</si>
  <si>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</si>
  <si>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</si>
  <si>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</si>
  <si>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</si>
  <si>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</si>
  <si>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</si>
  <si>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</si>
  <si>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</si>
  <si>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</si>
  <si>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</si>
  <si>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</si>
  <si>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</si>
  <si>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</si>
  <si>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</si>
  <si>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</si>
  <si>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</si>
  <si>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</si>
  <si>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</si>
  <si>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</si>
  <si>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</si>
  <si>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</si>
  <si>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</si>
  <si>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</si>
  <si>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</si>
  <si>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</si>
  <si>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</si>
  <si>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</si>
  <si>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</si>
  <si>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</si>
  <si>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</si>
  <si>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</si>
  <si>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</si>
  <si>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</si>
  <si>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</si>
  <si>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</si>
  <si>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</si>
  <si>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</si>
  <si>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</si>
  <si>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</si>
  <si>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</si>
  <si>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</si>
  <si>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</si>
  <si>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</si>
  <si>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</si>
  <si>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</si>
  <si>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</si>
  <si>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</si>
  <si>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</si>
  <si>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</si>
  <si>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</si>
  <si>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</si>
  <si>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</si>
  <si>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</si>
  <si>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</si>
  <si>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</si>
  <si>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</si>
  <si>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</si>
  <si>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</si>
  <si>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</si>
  <si>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</si>
  <si>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</si>
  <si>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</si>
  <si>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</si>
  <si>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</si>
  <si>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</si>
  <si>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</si>
  <si>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</si>
  <si>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</si>
  <si>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</si>
  <si>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</si>
  <si>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</si>
  <si>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</si>
  <si>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</si>
  <si>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</si>
  <si>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</si>
  <si>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</si>
  <si>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</si>
  <si>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</si>
  <si>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</si>
  <si>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</si>
  <si>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</si>
  <si>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</si>
  <si>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</si>
  <si>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</si>
  <si>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</si>
  <si>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</si>
  <si>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</si>
  <si>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</si>
  <si>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</si>
  <si>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</si>
  <si>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</si>
  <si>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</si>
  <si>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</si>
  <si>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</si>
  <si>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</si>
  <si>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</si>
  <si>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</si>
  <si>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</si>
  <si>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</si>
  <si>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</si>
  <si>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</si>
  <si>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</si>
  <si>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</si>
  <si>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</si>
  <si>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</si>
  <si>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</si>
  <si>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</si>
  <si>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</si>
  <si>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</si>
  <si>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</si>
  <si>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</si>
  <si>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</si>
  <si>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</si>
  <si>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</si>
  <si>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</si>
  <si>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</si>
  <si>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</si>
  <si>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</si>
  <si>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</si>
  <si>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</si>
  <si>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</si>
  <si>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</si>
  <si>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</si>
  <si>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</si>
  <si>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</si>
  <si>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</si>
  <si>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</si>
  <si>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</si>
  <si>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</si>
  <si>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</si>
  <si>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</si>
  <si>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</si>
  <si>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</si>
  <si>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</si>
  <si>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</si>
  <si>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</si>
  <si>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</si>
  <si>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</si>
  <si>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</si>
  <si>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</si>
  <si>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</si>
  <si>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</si>
  <si>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</si>
  <si>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</si>
  <si>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</si>
  <si>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</si>
  <si>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</si>
  <si>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</si>
  <si>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</si>
  <si>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</si>
  <si>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</si>
  <si>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</si>
  <si>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</si>
  <si>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</si>
  <si>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</si>
  <si>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</si>
  <si>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</si>
  <si>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</si>
  <si>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</si>
  <si>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</si>
  <si>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</si>
  <si>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</si>
  <si>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</si>
  <si>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</si>
  <si>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</si>
  <si>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</si>
  <si>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</si>
  <si>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</si>
  <si>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</si>
  <si>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</si>
  <si>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</si>
  <si>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</si>
  <si>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</si>
  <si>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</si>
  <si>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</si>
  <si>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</si>
  <si>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</si>
  <si>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</si>
  <si>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</si>
  <si>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</si>
  <si>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</si>
  <si>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</si>
  <si>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</si>
  <si>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</si>
  <si>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</si>
  <si>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</si>
  <si>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</si>
  <si>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</si>
  <si>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</si>
  <si>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</si>
  <si>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</si>
  <si>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</si>
  <si>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</si>
  <si>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</si>
  <si>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</si>
  <si>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</si>
  <si>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</si>
  <si>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</si>
  <si>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</si>
  <si>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</si>
  <si>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</si>
  <si>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</si>
  <si>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</si>
  <si>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</si>
  <si>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</si>
  <si>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</si>
  <si>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</si>
  <si>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</si>
  <si>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</si>
  <si>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</si>
  <si>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</si>
  <si>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</si>
  <si>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</si>
  <si>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</si>
  <si>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</si>
  <si>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</si>
  <si>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</si>
  <si>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</si>
  <si>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</si>
  <si>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</si>
  <si>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</si>
  <si>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</si>
  <si>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</si>
  <si>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</si>
  <si>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</si>
  <si>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</si>
  <si>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</si>
  <si>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</si>
  <si>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</si>
  <si>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</si>
  <si>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</si>
  <si>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</si>
  <si>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</si>
  <si>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</si>
  <si>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</si>
  <si>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</si>
  <si>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</si>
  <si>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</si>
  <si>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</si>
  <si>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</si>
  <si>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</si>
  <si>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</si>
  <si>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</si>
  <si>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</si>
  <si>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</si>
  <si>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</si>
  <si>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</si>
  <si>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</si>
  <si>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</si>
  <si>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</si>
  <si>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</si>
  <si>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</si>
  <si>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</si>
  <si>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</si>
  <si>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</si>
  <si>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</si>
  <si>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</si>
  <si>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</si>
  <si>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</si>
  <si>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</si>
  <si>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</si>
  <si>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</si>
  <si>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</si>
  <si>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</si>
  <si>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</si>
  <si>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</si>
  <si>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</si>
  <si>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</si>
  <si>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</si>
  <si>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</si>
  <si>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</si>
  <si>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</si>
  <si>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</si>
  <si>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</si>
  <si>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</si>
  <si>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</si>
  <si>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</si>
  <si>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</si>
  <si>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</si>
  <si>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</si>
  <si>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</si>
  <si>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</si>
  <si>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</si>
  <si>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</si>
  <si>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</si>
  <si>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</si>
  <si>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</si>
  <si>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</si>
  <si>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</si>
  <si>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</si>
  <si>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</si>
  <si>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</si>
  <si>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</si>
  <si>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</si>
  <si>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</si>
  <si>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</si>
  <si>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</si>
  <si>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</si>
  <si>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</si>
  <si>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</si>
  <si>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</si>
  <si>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</si>
  <si>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</si>
  <si>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</si>
  <si>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</si>
  <si>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</si>
  <si>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</si>
  <si>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</si>
  <si>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</si>
  <si>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</si>
  <si>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</si>
  <si>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</si>
  <si>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</si>
  <si>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</si>
  <si>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</si>
  <si>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</si>
  <si>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</si>
  <si>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</si>
  <si>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</si>
  <si>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</si>
  <si>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</si>
  <si>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</si>
  <si>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</si>
  <si>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</si>
  <si>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</si>
  <si>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</si>
  <si>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</si>
  <si>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</si>
  <si>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</si>
  <si>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</si>
  <si>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</si>
  <si>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</si>
  <si>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</si>
  <si>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</si>
  <si>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</si>
  <si>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</si>
  <si>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</si>
  <si>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</si>
  <si>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</si>
  <si>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</si>
  <si>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</si>
  <si>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</si>
  <si>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</si>
  <si>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</si>
  <si>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</si>
  <si>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</si>
  <si>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</si>
  <si>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</si>
  <si>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</si>
  <si>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</si>
  <si>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</si>
  <si>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</si>
  <si>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</si>
  <si>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</si>
  <si>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</si>
  <si>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</si>
  <si>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</si>
  <si>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</si>
  <si>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</si>
  <si>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</si>
  <si>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</si>
  <si>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</si>
  <si>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</si>
  <si>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</si>
  <si>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</si>
  <si>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</si>
  <si>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</si>
  <si>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</si>
  <si>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</si>
  <si>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</si>
  <si>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</si>
  <si>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</si>
  <si>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</si>
  <si>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</si>
  <si>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</si>
  <si>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</si>
  <si>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</si>
  <si>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</si>
  <si>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</si>
  <si>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</si>
  <si>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</si>
  <si>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</si>
  <si>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</si>
  <si>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</si>
  <si>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</si>
  <si>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</si>
  <si>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</si>
  <si>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</si>
  <si>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</si>
  <si>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</si>
  <si>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</si>
  <si>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</si>
  <si>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</si>
  <si>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</si>
  <si>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</si>
  <si>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</si>
  <si>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</si>
  <si>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</si>
  <si>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</si>
  <si>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</si>
  <si>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</si>
  <si>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</si>
  <si>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</si>
  <si>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</si>
  <si>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</si>
  <si>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</si>
  <si>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</si>
  <si>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</si>
  <si>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</si>
  <si>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</si>
  <si>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</si>
  <si>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</si>
  <si>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</si>
  <si>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</si>
  <si>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</si>
  <si>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</si>
  <si>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</si>
  <si>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</si>
  <si>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</si>
  <si>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</si>
  <si>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</si>
  <si>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</si>
  <si>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</si>
  <si>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</si>
  <si>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</si>
  <si>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</si>
  <si>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</si>
  <si>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</si>
  <si>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</si>
  <si>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</si>
  <si>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</si>
  <si>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</si>
  <si>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</si>
  <si>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</si>
  <si>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</si>
  <si>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</si>
  <si>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</si>
  <si>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</si>
  <si>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</si>
  <si>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</si>
  <si>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</si>
  <si>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</si>
  <si>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</si>
  <si>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</si>
  <si>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</si>
  <si>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</si>
  <si>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</si>
  <si>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</si>
  <si>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</si>
  <si>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</si>
  <si>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</si>
  <si>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</si>
  <si>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</si>
  <si>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</si>
  <si>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</si>
  <si>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</si>
  <si>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</si>
  <si>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</si>
  <si>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</si>
  <si>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</si>
  <si>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</si>
  <si>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</si>
  <si>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</si>
  <si>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</si>
  <si>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</si>
  <si>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</si>
  <si>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</si>
  <si>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</si>
  <si>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</si>
  <si>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</si>
  <si>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</si>
  <si>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</si>
  <si>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</si>
  <si>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</si>
  <si>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</si>
  <si>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</si>
  <si>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</si>
  <si>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</si>
  <si>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</si>
  <si>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</si>
  <si>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</si>
  <si>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</si>
  <si>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</si>
  <si>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</si>
  <si>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</si>
  <si>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</si>
  <si>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</si>
  <si>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</si>
  <si>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</si>
  <si>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</si>
  <si>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</si>
  <si>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</si>
  <si>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</si>
  <si>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</si>
  <si>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</si>
  <si>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</si>
  <si>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</si>
  <si>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</si>
  <si>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</si>
  <si>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</si>
  <si>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</si>
  <si>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</si>
  <si>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</si>
  <si>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</si>
  <si>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</si>
  <si>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</si>
  <si>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</si>
  <si>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</si>
  <si>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</si>
  <si>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</si>
  <si>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</si>
  <si>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</si>
  <si>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</si>
  <si>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</si>
  <si>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</si>
  <si>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</si>
  <si>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</si>
  <si>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</si>
  <si>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</si>
  <si>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</si>
  <si>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</si>
  <si>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</si>
  <si>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</si>
  <si>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</si>
  <si>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</si>
  <si>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</si>
  <si>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</si>
  <si>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</si>
  <si>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</si>
  <si>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</si>
  <si>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</si>
  <si>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</si>
  <si>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</si>
  <si>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</si>
  <si>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</si>
  <si>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</si>
  <si>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</si>
  <si>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</si>
  <si>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</si>
  <si>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</si>
  <si>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</si>
  <si>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</si>
  <si>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</si>
  <si>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</si>
  <si>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</si>
  <si>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</si>
  <si>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</si>
  <si>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</si>
  <si>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</si>
  <si>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</si>
  <si>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</si>
  <si>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</si>
  <si>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</si>
  <si>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</si>
  <si>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</si>
  <si>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</si>
  <si>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</si>
  <si>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</si>
  <si>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</si>
  <si>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</si>
  <si>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</si>
  <si>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</si>
  <si>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</si>
  <si>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</si>
  <si>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</si>
  <si>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</si>
  <si>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</si>
  <si>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</si>
  <si>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</si>
  <si>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</si>
  <si>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</si>
  <si>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</si>
  <si>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</si>
  <si>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</si>
  <si>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</si>
  <si>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</si>
  <si>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</si>
  <si>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</si>
  <si>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</si>
  <si>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</si>
  <si>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</si>
  <si>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</si>
  <si>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</si>
  <si>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</si>
  <si>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</si>
  <si>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</si>
  <si>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</si>
  <si>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</si>
  <si>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</si>
  <si>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</si>
  <si>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</si>
  <si>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</si>
  <si>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</si>
  <si>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</si>
  <si>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</si>
  <si>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</si>
  <si>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</si>
  <si>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</si>
  <si>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</si>
  <si>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</si>
  <si>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</si>
  <si>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</si>
  <si>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</si>
  <si>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</si>
  <si>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</si>
  <si>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</si>
  <si>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</si>
  <si>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</si>
  <si>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</si>
  <si>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</si>
  <si>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</si>
  <si>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</si>
  <si>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</si>
  <si>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</si>
  <si>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</si>
  <si>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</si>
  <si>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</si>
  <si>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</si>
  <si>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</si>
  <si>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</si>
  <si>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</si>
  <si>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</si>
  <si>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</si>
  <si>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</si>
  <si>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</si>
  <si>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</si>
  <si>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</si>
  <si>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</si>
  <si>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</si>
  <si>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</si>
  <si>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</si>
  <si>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</si>
  <si>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</si>
  <si>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</si>
  <si>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</si>
  <si>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</si>
  <si>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</si>
  <si>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</si>
  <si>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</si>
  <si>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</si>
  <si>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</si>
  <si>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</si>
  <si>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</si>
  <si>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</si>
  <si>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</si>
  <si>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</si>
  <si>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</si>
  <si>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</si>
  <si>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</si>
  <si>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</si>
  <si>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</si>
  <si>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</si>
  <si>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</si>
  <si>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</si>
  <si>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</si>
  <si>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</si>
  <si>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</si>
  <si>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</si>
  <si>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</si>
  <si>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</si>
  <si>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</si>
  <si>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</si>
  <si>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</si>
  <si>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</si>
  <si>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</si>
  <si>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</si>
  <si>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</si>
  <si>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</si>
  <si>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</si>
  <si>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</si>
  <si>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</si>
  <si>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</si>
  <si>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</si>
  <si>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</si>
  <si>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</si>
  <si>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</si>
  <si>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</si>
  <si>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</si>
  <si>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</si>
  <si>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</si>
  <si>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</si>
  <si>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</si>
  <si>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</si>
  <si>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</si>
  <si>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</si>
  <si>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</si>
  <si>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</si>
  <si>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</si>
  <si>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</si>
  <si>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</si>
  <si>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</si>
  <si>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</si>
  <si>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</si>
  <si>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</si>
  <si>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</si>
  <si>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</si>
  <si>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</si>
  <si>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</si>
  <si>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</si>
  <si>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</si>
  <si>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</si>
  <si>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</si>
  <si>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</si>
  <si>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</si>
  <si>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</si>
  <si>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</si>
  <si>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</si>
  <si>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</si>
  <si>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</si>
  <si>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</si>
  <si>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</si>
  <si>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</si>
  <si>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</si>
  <si>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</si>
  <si>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</si>
  <si>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</si>
  <si>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</si>
  <si>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</si>
  <si>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</si>
  <si>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</si>
  <si>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</si>
  <si>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</si>
  <si>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</si>
  <si>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</si>
  <si>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</si>
  <si>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</si>
  <si>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</si>
  <si>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</si>
  <si>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</si>
  <si>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</si>
  <si>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</si>
  <si>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</si>
  <si>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</si>
  <si>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</si>
  <si>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</si>
  <si>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</si>
  <si>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</si>
  <si>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</si>
  <si>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</si>
  <si>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</si>
  <si>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</si>
  <si>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</si>
  <si>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</si>
  <si>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</si>
  <si>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</si>
  <si>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</si>
  <si>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</si>
  <si>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</si>
  <si>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</si>
  <si>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</si>
  <si>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</si>
  <si>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</si>
  <si>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</si>
  <si>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</si>
  <si>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</si>
  <si>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</si>
  <si>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</si>
  <si>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</si>
  <si>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</si>
  <si>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</si>
  <si>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</si>
  <si>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</si>
  <si>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</si>
  <si>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</si>
  <si>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</si>
  <si>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</si>
  <si>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</si>
  <si>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</si>
  <si>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</si>
  <si>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</si>
  <si>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</si>
  <si>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</si>
  <si>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</si>
  <si>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</si>
  <si>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</si>
  <si>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</si>
  <si>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</si>
  <si>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</si>
  <si>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</si>
  <si>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</si>
  <si>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</si>
  <si>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</si>
  <si>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</si>
  <si>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</si>
  <si>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</si>
  <si>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</si>
  <si>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</si>
  <si>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</si>
  <si>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</si>
  <si>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</si>
  <si>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</si>
  <si>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</si>
  <si>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</si>
  <si>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</si>
  <si>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</si>
  <si>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</si>
  <si>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</si>
  <si>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</si>
  <si>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</si>
  <si>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</si>
  <si>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</si>
  <si>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</si>
  <si>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</si>
  <si>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</si>
  <si>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</si>
  <si>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</si>
  <si>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</si>
  <si>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</si>
  <si>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</si>
  <si>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</si>
  <si>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</si>
  <si>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</si>
  <si>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</si>
  <si>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</si>
  <si>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</si>
  <si>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</si>
  <si>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</si>
  <si>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</si>
  <si>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</si>
  <si>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</si>
  <si>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</si>
  <si>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</si>
  <si>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</si>
  <si>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</si>
  <si>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</si>
  <si>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</si>
  <si>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</si>
  <si>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</si>
  <si>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</si>
  <si>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</si>
  <si>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</si>
  <si>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</si>
  <si>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</si>
  <si>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</si>
  <si>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</si>
  <si>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</si>
  <si>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</si>
  <si>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</si>
  <si>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</si>
  <si>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</si>
  <si>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</si>
  <si>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</si>
  <si>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</si>
  <si>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</si>
  <si>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</si>
  <si>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</si>
  <si>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</si>
  <si>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</si>
  <si>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</si>
  <si>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</si>
  <si>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</si>
  <si>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</si>
  <si>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</si>
  <si>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</si>
  <si>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</si>
  <si>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</si>
  <si>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</si>
  <si>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</si>
  <si>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</si>
  <si>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</si>
  <si>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</si>
  <si>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</si>
  <si>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</si>
  <si>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</si>
  <si>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</si>
  <si>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</si>
  <si>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</si>
  <si>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</si>
  <si>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</si>
  <si>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</si>
  <si>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</si>
  <si>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</si>
  <si>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</si>
  <si>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</si>
  <si>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</si>
  <si>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</si>
  <si>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</si>
  <si>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</si>
  <si>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</si>
  <si>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</si>
  <si>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</si>
  <si>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</si>
  <si>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</si>
  <si>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</si>
  <si>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</si>
  <si>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</si>
  <si>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</si>
  <si>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</si>
  <si>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</si>
  <si>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</si>
  <si>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</si>
  <si>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</si>
  <si>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</si>
  <si>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</si>
  <si>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</si>
  <si>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</si>
  <si>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</si>
  <si>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</si>
  <si>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</si>
  <si>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</si>
  <si>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</si>
  <si>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</si>
  <si>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</si>
  <si>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</si>
  <si>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</si>
  <si>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</si>
  <si>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</si>
  <si>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</si>
  <si>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</si>
  <si>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</si>
  <si>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</si>
  <si>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</si>
  <si>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</si>
  <si>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</si>
  <si>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</si>
  <si>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</si>
  <si>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</si>
  <si>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</si>
  <si>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</si>
  <si>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</si>
  <si>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</si>
  <si>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</si>
  <si>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</si>
  <si>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</si>
  <si>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</si>
  <si>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</si>
  <si>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</si>
  <si>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</si>
  <si>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</si>
  <si>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</si>
  <si>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</si>
  <si>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</si>
  <si>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</si>
  <si>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</si>
  <si>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</si>
  <si>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</si>
  <si>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</si>
  <si>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</si>
  <si>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</si>
  <si>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</si>
  <si>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</si>
  <si>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</si>
  <si>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</si>
  <si>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</si>
  <si>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</si>
  <si>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</si>
  <si>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</si>
  <si>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</si>
  <si>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</si>
  <si>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</si>
  <si>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</si>
  <si>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</si>
  <si>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</si>
  <si>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</si>
  <si>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</si>
  <si>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</si>
  <si>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</si>
  <si>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</si>
  <si>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</si>
  <si>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</si>
  <si>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</si>
  <si>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</si>
  <si>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</si>
  <si>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</si>
  <si>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</si>
  <si>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</si>
  <si>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</si>
  <si>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</si>
  <si>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</si>
  <si>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</si>
  <si>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</si>
  <si>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</si>
  <si>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</si>
  <si>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</si>
  <si>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</si>
  <si>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</si>
  <si>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</si>
  <si>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</si>
  <si>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</si>
  <si>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</si>
  <si>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</si>
  <si>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</si>
  <si>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</si>
  <si>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</si>
  <si>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</si>
  <si>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</si>
  <si>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</si>
  <si>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</si>
  <si>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</si>
  <si>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</si>
  <si>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</si>
  <si>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</si>
  <si>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</si>
  <si>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</si>
  <si>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</si>
  <si>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</si>
  <si>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</si>
  <si>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</si>
  <si>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</si>
  <si>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</si>
  <si>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</si>
  <si>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</si>
  <si>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</si>
  <si>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</si>
  <si>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</si>
  <si>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</si>
  <si>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</si>
  <si>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</si>
  <si>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</si>
  <si>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</si>
  <si>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</si>
  <si>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</si>
  <si>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</si>
  <si>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</si>
  <si>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</si>
  <si>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</si>
  <si>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</si>
  <si>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</si>
  <si>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</si>
  <si>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</si>
  <si>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</si>
  <si>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</si>
  <si>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</si>
  <si>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</si>
  <si>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</si>
  <si>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</si>
  <si>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</si>
  <si>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</si>
  <si>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</si>
  <si>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</si>
  <si>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</si>
  <si>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</si>
  <si>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</si>
  <si>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</si>
  <si>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</si>
  <si>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</si>
  <si>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</si>
  <si>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</si>
  <si>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</si>
  <si>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</si>
  <si>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</si>
  <si>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</si>
  <si>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</si>
  <si>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</si>
  <si>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</si>
  <si>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</si>
  <si>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</si>
  <si>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</si>
  <si>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</si>
  <si>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</si>
  <si>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</si>
  <si>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</si>
  <si>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</si>
  <si>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</si>
  <si>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</si>
  <si>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</si>
  <si>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</si>
  <si>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</si>
  <si>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</si>
  <si>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</si>
  <si>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</si>
  <si>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</si>
  <si>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</si>
  <si>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</si>
  <si>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</si>
  <si>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</si>
  <si>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</si>
  <si>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</si>
  <si>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</si>
  <si>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</si>
  <si>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</si>
  <si>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</si>
  <si>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</si>
  <si>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</si>
  <si>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</si>
  <si>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</si>
  <si>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</si>
  <si>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</si>
  <si>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</si>
  <si>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</si>
  <si>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</si>
  <si>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</si>
  <si>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</si>
  <si>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</si>
  <si>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</si>
  <si>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</si>
  <si>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</si>
  <si>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</si>
  <si>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</si>
  <si>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</si>
  <si>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</si>
  <si>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</si>
  <si>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</si>
  <si>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</si>
  <si>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</si>
  <si>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</si>
  <si>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</si>
  <si>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</si>
  <si>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</si>
  <si>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</si>
  <si>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</si>
  <si>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</si>
  <si>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</si>
  <si>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</si>
  <si>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</si>
  <si>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</si>
  <si>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</si>
  <si>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</si>
  <si>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</si>
  <si>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</si>
  <si>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</si>
  <si>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</si>
  <si>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</si>
  <si>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</si>
  <si>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</si>
  <si>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</si>
  <si>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</si>
  <si>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</si>
  <si>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</si>
  <si>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</si>
  <si>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</si>
  <si>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</si>
  <si>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</si>
  <si>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</si>
  <si>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</si>
  <si>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</si>
  <si>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</si>
  <si>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</si>
  <si>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</si>
  <si>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</si>
  <si>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</si>
  <si>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</si>
  <si>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</si>
  <si>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</si>
  <si>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</si>
  <si>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</si>
  <si>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</si>
  <si>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</si>
  <si>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</si>
  <si>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</si>
  <si>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</si>
  <si>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</si>
  <si>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</si>
  <si>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</si>
  <si>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</si>
  <si>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</si>
  <si>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</si>
  <si>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</si>
  <si>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</si>
  <si>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</si>
  <si>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</si>
  <si>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</si>
  <si>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</si>
  <si>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</si>
  <si>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</si>
  <si>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</si>
  <si>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</si>
  <si>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</si>
  <si>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</si>
  <si>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</si>
  <si>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</si>
  <si>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</si>
  <si>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</si>
  <si>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</si>
  <si>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</si>
  <si>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</si>
  <si>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</si>
  <si>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</si>
  <si>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</si>
  <si>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</si>
  <si>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</si>
  <si>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</si>
  <si>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</si>
  <si>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</si>
  <si>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</si>
  <si>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</si>
  <si>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</si>
  <si>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</si>
  <si>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</si>
  <si>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</si>
  <si>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</si>
  <si>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</si>
  <si>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</si>
  <si>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</si>
  <si>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</si>
  <si>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</si>
  <si>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</si>
  <si>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</si>
  <si>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</si>
  <si>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</si>
  <si>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</si>
  <si>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</si>
  <si>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</si>
  <si>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</si>
  <si>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</si>
  <si>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</si>
  <si>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</si>
  <si>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</si>
  <si>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</si>
  <si>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</si>
  <si>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</si>
  <si>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</si>
  <si>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</si>
  <si>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</si>
  <si>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</si>
  <si>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</si>
  <si>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</si>
  <si>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</si>
  <si>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</si>
  <si>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</si>
  <si>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</si>
  <si>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</si>
  <si>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</si>
  <si>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</si>
  <si>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</si>
  <si>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</si>
  <si>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</si>
  <si>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</si>
  <si>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</si>
  <si>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</si>
  <si>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</si>
  <si>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</si>
  <si>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</si>
  <si>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</si>
  <si>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</si>
  <si>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</si>
  <si>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</si>
  <si>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</si>
  <si>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</si>
  <si>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</si>
  <si>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</si>
  <si>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</si>
  <si>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</si>
  <si>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</si>
  <si>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</si>
  <si>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</si>
  <si>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</si>
  <si>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</si>
  <si>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</si>
  <si>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</si>
  <si>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</si>
  <si>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</si>
  <si>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</si>
  <si>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</si>
  <si>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</si>
  <si>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</si>
  <si>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</si>
  <si>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</si>
  <si>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</si>
  <si>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</si>
  <si>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</si>
  <si>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</si>
  <si>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</si>
  <si>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</si>
  <si>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</si>
  <si>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</si>
  <si>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</si>
  <si>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</si>
  <si>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</si>
  <si>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</si>
  <si>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</si>
  <si>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</si>
  <si>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</si>
  <si>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</si>
  <si>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</si>
  <si>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</si>
  <si>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</si>
  <si>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</si>
  <si>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</si>
  <si>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</si>
  <si>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</si>
  <si>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</si>
  <si>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</si>
  <si>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</si>
  <si>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</si>
  <si>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</si>
  <si>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</si>
  <si>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</si>
  <si>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</si>
  <si>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</si>
  <si>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</si>
  <si>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</si>
  <si>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</si>
  <si>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</si>
  <si>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</si>
  <si>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</si>
  <si>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</si>
  <si>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</si>
  <si>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</si>
  <si>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</si>
  <si>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</si>
  <si>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</si>
  <si>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</si>
  <si>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</si>
  <si>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</si>
  <si>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</si>
  <si>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</si>
  <si>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</si>
  <si>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</si>
  <si>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</si>
  <si>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</si>
  <si>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</si>
  <si>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</si>
  <si>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</si>
  <si>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</si>
  <si>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</si>
  <si>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</si>
  <si>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</si>
  <si>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</si>
  <si>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</si>
  <si>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</si>
  <si>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</si>
  <si>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</si>
  <si>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</si>
  <si>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</si>
  <si>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</si>
  <si>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</si>
  <si>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</si>
  <si>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</si>
  <si>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</si>
  <si>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</si>
  <si>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</si>
  <si>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</si>
  <si>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</si>
  <si>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</si>
  <si>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</si>
  <si>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</si>
  <si>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</si>
  <si>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</si>
  <si>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</si>
  <si>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</si>
  <si>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</si>
  <si>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</si>
  <si>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</si>
  <si>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</si>
  <si>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</si>
  <si>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</si>
  <si>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</si>
  <si>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</si>
  <si>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</si>
  <si>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</si>
  <si>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</si>
  <si>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</si>
  <si>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</si>
  <si>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</si>
  <si>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</si>
  <si>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</si>
  <si>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</si>
  <si>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</si>
  <si>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</si>
  <si>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</si>
  <si>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</si>
  <si>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</si>
  <si>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</si>
  <si>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</si>
  <si>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</si>
  <si>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</si>
  <si>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</si>
  <si>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</si>
  <si>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</si>
  <si>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</si>
  <si>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</si>
  <si>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</si>
  <si>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</si>
  <si>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</si>
  <si>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</si>
  <si>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</si>
  <si>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</si>
  <si>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</si>
  <si>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</si>
  <si>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</si>
  <si>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</si>
  <si>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</si>
  <si>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</si>
  <si>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</si>
  <si>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</si>
  <si>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</si>
  <si>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</si>
  <si>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</si>
  <si>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</si>
  <si>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</si>
  <si>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</si>
  <si>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</si>
  <si>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</si>
  <si>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</si>
  <si>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</si>
  <si>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</si>
  <si>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</si>
  <si>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</si>
  <si>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</si>
  <si>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</si>
  <si>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</si>
  <si>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</si>
  <si>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</si>
  <si>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</si>
  <si>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</si>
  <si>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</si>
  <si>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</si>
  <si>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</si>
  <si>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</si>
  <si>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</si>
  <si>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</si>
  <si>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</si>
  <si>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</si>
  <si>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</si>
  <si>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</si>
  <si>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</si>
  <si>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</si>
  <si>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</si>
  <si>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</si>
  <si>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</si>
  <si>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</si>
  <si>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</si>
  <si>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</si>
  <si>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</si>
  <si>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</si>
  <si>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</si>
  <si>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</si>
  <si>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</si>
  <si>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</si>
  <si>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</si>
  <si>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</si>
  <si>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</si>
  <si>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</si>
  <si>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</si>
  <si>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</si>
  <si>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</si>
  <si>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</si>
  <si>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</si>
  <si>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</si>
  <si>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</si>
  <si>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</si>
  <si>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</si>
  <si>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</si>
  <si>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</si>
  <si>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</si>
  <si>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</si>
  <si>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</si>
  <si>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</si>
  <si>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</si>
  <si>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</si>
  <si>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</si>
  <si>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</si>
  <si>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</si>
  <si>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</si>
  <si>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</si>
  <si>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</si>
  <si>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</si>
  <si>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</si>
  <si>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</si>
  <si>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</si>
  <si>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</si>
  <si>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</si>
  <si>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</si>
  <si>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</si>
  <si>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</si>
  <si>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</si>
  <si>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</si>
  <si>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</si>
  <si>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</si>
  <si>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</si>
  <si>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</si>
  <si>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</si>
  <si>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</si>
  <si>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</si>
  <si>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</si>
  <si>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</si>
  <si>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</si>
  <si>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</si>
  <si>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</si>
  <si>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</si>
  <si>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</si>
  <si>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</si>
  <si>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</si>
  <si>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</si>
  <si>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</si>
  <si>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</si>
  <si>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</si>
  <si>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</si>
  <si>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</si>
  <si>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</si>
  <si>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</si>
  <si>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</si>
  <si>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</si>
  <si>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</si>
  <si>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</si>
  <si>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</si>
  <si>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</si>
  <si>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</si>
  <si>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</si>
  <si>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</si>
  <si>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</si>
  <si>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</si>
  <si>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</si>
  <si>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</si>
  <si>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</si>
  <si>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</si>
  <si>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</si>
  <si>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</si>
  <si>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</si>
  <si>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</si>
  <si>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</si>
  <si>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</si>
  <si>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</si>
  <si>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</si>
  <si>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</si>
  <si>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</si>
  <si>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</si>
  <si>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</si>
  <si>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</si>
  <si>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</si>
  <si>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</si>
  <si>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</si>
  <si>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</si>
  <si>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</si>
  <si>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</si>
  <si>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</si>
  <si>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</si>
  <si>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</si>
  <si>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</si>
  <si>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</si>
  <si>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</si>
  <si>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</si>
  <si>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</si>
  <si>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</si>
  <si>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</si>
  <si>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</si>
  <si>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</si>
  <si>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</si>
  <si>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</si>
  <si>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</si>
  <si>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</si>
  <si>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</si>
  <si>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</si>
  <si>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</si>
  <si>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</si>
  <si>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</si>
  <si>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</si>
  <si>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</si>
  <si>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</si>
  <si>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</si>
  <si>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</si>
  <si>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</si>
  <si>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</si>
  <si>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</si>
  <si>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</si>
  <si>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</si>
  <si>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</si>
  <si>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</si>
  <si>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</si>
  <si>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</si>
  <si>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</si>
  <si>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</si>
  <si>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</si>
  <si>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</si>
  <si>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</si>
  <si>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</si>
  <si>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</si>
  <si>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</si>
  <si>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</si>
  <si>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</si>
  <si>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</si>
  <si>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</si>
  <si>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</si>
  <si>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</si>
  <si>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</si>
  <si>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</si>
  <si>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</si>
  <si>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</si>
  <si>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</si>
  <si>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</si>
  <si>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</si>
  <si>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</si>
  <si>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</si>
  <si>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</si>
  <si>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</si>
  <si>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</si>
  <si>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</si>
  <si>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</si>
  <si>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</si>
  <si>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</si>
  <si>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</si>
  <si>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</si>
  <si>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</si>
  <si>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</si>
  <si>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</si>
  <si>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</si>
  <si>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</si>
  <si>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</si>
  <si>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</si>
  <si>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</si>
  <si>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</si>
  <si>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</si>
  <si>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</si>
  <si>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</si>
  <si>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</si>
  <si>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</si>
  <si>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</si>
  <si>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</si>
  <si>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</si>
  <si>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</si>
  <si>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</si>
  <si>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</si>
  <si>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</si>
  <si>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</si>
  <si>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</si>
  <si>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</si>
  <si>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</si>
  <si>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</si>
  <si>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</si>
  <si>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</si>
  <si>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</si>
  <si>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</si>
  <si>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</si>
  <si>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</si>
  <si>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</si>
  <si>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</si>
  <si>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</si>
  <si>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</si>
  <si>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</si>
  <si>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</si>
  <si>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</si>
  <si>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</si>
  <si>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</si>
  <si>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</si>
  <si>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</si>
  <si>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</si>
  <si>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</si>
  <si>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</si>
  <si>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</si>
  <si>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</si>
  <si>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</si>
  <si>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</si>
  <si>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</si>
  <si>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</si>
  <si>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</si>
  <si>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</si>
  <si>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</si>
  <si>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</si>
  <si>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</si>
  <si>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</si>
  <si>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</si>
  <si>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</si>
  <si>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</si>
  <si>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</si>
  <si>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</si>
  <si>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</si>
  <si>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</si>
  <si>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</si>
  <si>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</si>
  <si>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</si>
  <si>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</si>
  <si>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</si>
  <si>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</si>
  <si>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</si>
  <si>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</si>
  <si>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</si>
  <si>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</si>
  <si>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</si>
  <si>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</si>
  <si>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</si>
  <si>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</si>
  <si>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</si>
  <si>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</si>
  <si>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</si>
  <si>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</si>
  <si>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</si>
  <si>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</si>
  <si>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</si>
  <si>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</si>
  <si>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</si>
  <si>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</si>
  <si>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</si>
  <si>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</si>
  <si>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</si>
  <si>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</si>
  <si>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</si>
  <si>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</si>
  <si>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</si>
  <si>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</si>
  <si>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</si>
  <si>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</si>
  <si>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</si>
  <si>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</si>
  <si>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</si>
  <si>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</si>
  <si>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</si>
  <si>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</si>
  <si>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</si>
  <si>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</si>
  <si>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</si>
  <si>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</si>
  <si>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</si>
  <si>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</si>
  <si>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</si>
  <si>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</si>
  <si>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</si>
  <si>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</si>
  <si>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</si>
  <si>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</si>
  <si>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</si>
  <si>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</si>
  <si>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</si>
  <si>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</si>
  <si>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</si>
  <si>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</si>
  <si>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</si>
  <si>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</si>
  <si>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</si>
  <si>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</si>
  <si>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</si>
  <si>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</si>
  <si>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</si>
  <si>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</si>
  <si>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</si>
  <si>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</si>
  <si>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</si>
  <si>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</si>
  <si>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</si>
  <si>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</si>
  <si>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</si>
  <si>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</si>
  <si>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</si>
  <si>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</si>
  <si>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</si>
  <si>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</si>
  <si>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</si>
  <si>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</si>
  <si>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</si>
  <si>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</si>
  <si>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</si>
  <si>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</si>
  <si>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</si>
  <si>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</si>
  <si>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</si>
  <si>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</si>
  <si>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</si>
  <si>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</si>
  <si>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</si>
  <si>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</si>
  <si>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</si>
  <si>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</si>
  <si>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</si>
  <si>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</si>
  <si>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</si>
  <si>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</si>
  <si>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</si>
  <si>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</si>
  <si>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</si>
  <si>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</si>
  <si>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</si>
  <si>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</si>
  <si>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</si>
  <si>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</si>
  <si>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</si>
  <si>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</si>
  <si>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</si>
  <si>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</si>
  <si>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</si>
  <si>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</si>
  <si>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</si>
  <si>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</si>
  <si>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</si>
  <si>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</si>
  <si>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</si>
  <si>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</si>
  <si>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</si>
  <si>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</si>
  <si>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</si>
  <si>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</si>
  <si>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</si>
  <si>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</si>
  <si>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</si>
  <si>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</si>
  <si>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</si>
  <si>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</si>
  <si>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</si>
  <si>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</si>
  <si>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</si>
  <si>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</si>
  <si>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</si>
  <si>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</si>
  <si>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</si>
  <si>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</si>
  <si>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</si>
  <si>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</si>
  <si>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</si>
  <si>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</si>
  <si>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</si>
  <si>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</si>
  <si>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</si>
  <si>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</si>
  <si>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</si>
  <si>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</si>
  <si>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</si>
  <si>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</si>
  <si>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</si>
  <si>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</si>
  <si>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</si>
  <si>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</si>
  <si>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</si>
  <si>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</si>
  <si>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</si>
  <si>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</si>
  <si>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</si>
  <si>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</si>
  <si>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</si>
  <si>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</si>
  <si>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</si>
  <si>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</si>
  <si>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</si>
  <si>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</si>
  <si>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</si>
  <si>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</si>
  <si>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</si>
  <si>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</si>
  <si>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</si>
  <si>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</si>
  <si>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</si>
  <si>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</si>
  <si>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</si>
  <si>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</si>
  <si>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</si>
  <si>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</si>
  <si>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</si>
  <si>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</si>
  <si>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</si>
  <si>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</si>
  <si>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</si>
  <si>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</si>
  <si>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</si>
  <si>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</si>
  <si>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</si>
  <si>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</si>
  <si>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</si>
  <si>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</si>
  <si>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</si>
  <si>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</si>
  <si>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</si>
  <si>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</si>
  <si>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</si>
  <si>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</si>
  <si>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</si>
  <si>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</si>
  <si>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</si>
  <si>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</si>
  <si>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</si>
  <si>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</si>
  <si>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</si>
  <si>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</si>
  <si>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</si>
  <si>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</si>
  <si>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</si>
  <si>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</si>
  <si>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</si>
  <si>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</si>
  <si>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</si>
  <si>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</si>
  <si>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</si>
  <si>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</si>
  <si>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</si>
  <si>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</si>
  <si>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</si>
  <si>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</si>
  <si>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</si>
  <si>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</si>
  <si>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</si>
  <si>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</si>
  <si>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</si>
  <si>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</si>
  <si>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</si>
  <si>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</si>
  <si>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</si>
  <si>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</si>
  <si>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</si>
  <si>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</si>
  <si>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</si>
  <si>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</si>
  <si>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</si>
  <si>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</si>
  <si>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</si>
  <si>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</si>
  <si>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</si>
  <si>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</si>
  <si>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</si>
  <si>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</si>
  <si>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</si>
  <si>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</si>
  <si>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</si>
  <si>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</si>
  <si>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</si>
  <si>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</si>
  <si>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</si>
  <si>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</si>
  <si>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</si>
  <si>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</si>
  <si>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</si>
  <si>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</si>
  <si>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</si>
  <si>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</si>
  <si>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</si>
  <si>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</si>
  <si>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</si>
  <si>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</si>
  <si>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</si>
  <si>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</si>
  <si>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</si>
  <si>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</si>
  <si>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</si>
  <si>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</si>
  <si>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</si>
  <si>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</si>
  <si>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</si>
  <si>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</si>
  <si>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</si>
  <si>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</si>
  <si>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</si>
  <si>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</si>
  <si>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</si>
  <si>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</si>
  <si>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</si>
  <si>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</si>
  <si>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</si>
  <si>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</si>
  <si>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</si>
  <si>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</si>
  <si>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</si>
  <si>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</si>
  <si>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</si>
  <si>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</si>
  <si>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</si>
  <si>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</si>
  <si>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</si>
  <si>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</si>
  <si>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</si>
  <si>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</si>
  <si>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</si>
  <si>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</si>
  <si>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</si>
  <si>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</si>
  <si>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</si>
  <si>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</si>
  <si>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</si>
  <si>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</si>
  <si>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</si>
  <si>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</si>
  <si>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</si>
  <si>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</si>
  <si>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</si>
  <si>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</si>
  <si>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</si>
  <si>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</si>
  <si>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</si>
  <si>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</si>
  <si>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</si>
  <si>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</si>
  <si>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</si>
  <si>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</si>
  <si>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</si>
  <si>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</si>
  <si>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</si>
  <si>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</si>
  <si>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</si>
  <si>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</si>
  <si>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</si>
  <si>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</si>
  <si>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</si>
  <si>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</si>
  <si>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</si>
  <si>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</si>
  <si>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</si>
  <si>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</si>
  <si>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</si>
  <si>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</si>
  <si>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</si>
  <si>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</si>
  <si>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</si>
  <si>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</si>
  <si>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</si>
  <si>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</si>
  <si>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</si>
  <si>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</si>
  <si>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</si>
  <si>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</si>
  <si>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</si>
  <si>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</si>
  <si>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</si>
  <si>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</si>
  <si>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</si>
  <si>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</si>
  <si>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</si>
  <si>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</si>
  <si>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</si>
  <si>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</si>
  <si>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</si>
  <si>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</si>
  <si>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</si>
  <si>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</si>
  <si>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</si>
  <si>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</si>
  <si>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</si>
  <si>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</si>
  <si>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</si>
  <si>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</si>
  <si>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</si>
  <si>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</si>
  <si>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</si>
  <si>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</si>
  <si>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</si>
  <si>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</si>
  <si>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</si>
  <si>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</si>
  <si>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</si>
  <si>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</si>
  <si>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</si>
  <si>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</si>
  <si>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</si>
  <si>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</si>
  <si>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</si>
  <si>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</si>
  <si>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</si>
  <si>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</si>
  <si>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</si>
  <si>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</si>
  <si>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</si>
  <si>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</si>
  <si>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</si>
  <si>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</si>
  <si>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</si>
  <si>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</si>
  <si>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</si>
  <si>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</si>
  <si>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</si>
  <si>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</si>
  <si>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</si>
  <si>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</si>
  <si>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</si>
  <si>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</si>
  <si>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</si>
  <si>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</si>
  <si>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</si>
  <si>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</si>
  <si>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</si>
  <si>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</si>
  <si>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</si>
  <si>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</si>
  <si>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</si>
  <si>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</si>
  <si>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</si>
  <si>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</si>
  <si>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</si>
  <si>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</si>
  <si>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</si>
  <si>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</si>
  <si>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</si>
  <si>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</si>
  <si>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</si>
  <si>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</si>
  <si>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</si>
  <si>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</si>
  <si>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</si>
  <si>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</si>
  <si>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</si>
  <si>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</si>
  <si>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</si>
  <si>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</si>
  <si>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</si>
  <si>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</si>
  <si>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</si>
  <si>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</si>
  <si>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</si>
  <si>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</si>
  <si>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</si>
  <si>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</si>
  <si>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</si>
  <si>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</si>
  <si>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</si>
  <si>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</si>
  <si>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</si>
  <si>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</si>
  <si>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</si>
  <si>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</si>
  <si>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</si>
  <si>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</si>
  <si>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</si>
  <si>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</si>
  <si>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</si>
  <si>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</si>
  <si>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</si>
  <si>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</si>
  <si>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</si>
  <si>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</si>
  <si>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</si>
  <si>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</si>
  <si>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</si>
  <si>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</si>
  <si>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</si>
  <si>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</si>
  <si>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</si>
  <si>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</si>
  <si>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</si>
  <si>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</si>
  <si>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</si>
  <si>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</si>
  <si>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</si>
  <si>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</si>
  <si>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</si>
  <si>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</si>
  <si>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</si>
  <si>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</si>
  <si>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</si>
  <si>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</si>
  <si>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</si>
  <si>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</si>
  <si>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</si>
  <si>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</si>
  <si>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</si>
  <si>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</si>
  <si>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</si>
  <si>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</si>
  <si>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</si>
  <si>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</si>
  <si>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</si>
  <si>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</si>
  <si>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</si>
  <si>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</si>
  <si>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</si>
  <si>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</si>
  <si>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</si>
  <si>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</si>
  <si>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</si>
  <si>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</si>
  <si>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</si>
  <si>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</si>
  <si>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</si>
  <si>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</si>
  <si>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</si>
  <si>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</si>
  <si>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</si>
  <si>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</si>
  <si>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</si>
  <si>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</si>
  <si>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</si>
  <si>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</si>
  <si>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</si>
  <si>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</si>
  <si>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</si>
  <si>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</si>
  <si>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</si>
  <si>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</si>
  <si>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</si>
  <si>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</si>
  <si>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</si>
  <si>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</si>
  <si>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</si>
  <si>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</si>
  <si>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</si>
  <si>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</si>
  <si>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</si>
  <si>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</si>
  <si>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</si>
  <si>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</si>
  <si>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</si>
  <si>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</si>
  <si>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</si>
  <si>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</si>
  <si>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</si>
  <si>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</si>
  <si>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</si>
  <si>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</si>
  <si>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</si>
  <si>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</si>
  <si>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</si>
  <si>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</si>
  <si>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</si>
  <si>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</si>
  <si>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</si>
  <si>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</si>
  <si>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</si>
  <si>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</si>
  <si>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</si>
  <si>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</si>
  <si>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</si>
  <si>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</si>
  <si>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</si>
  <si>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</si>
  <si>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</si>
  <si>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</si>
  <si>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</si>
  <si>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</si>
  <si>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</si>
  <si>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</si>
  <si>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</si>
  <si>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</si>
  <si>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</si>
  <si>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</si>
  <si>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</si>
  <si>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</si>
  <si>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</si>
  <si>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</si>
  <si>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</si>
  <si>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</si>
  <si>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</si>
  <si>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</si>
  <si>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</si>
  <si>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</si>
  <si>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</si>
  <si>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</si>
  <si>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</si>
  <si>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</si>
  <si>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</si>
  <si>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</si>
  <si>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</si>
  <si>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</si>
  <si>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</si>
  <si>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</si>
  <si>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</si>
  <si>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</si>
  <si>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</si>
  <si>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</si>
  <si>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</si>
  <si>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</si>
  <si>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</si>
  <si>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</si>
  <si>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</si>
  <si>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</si>
  <si>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</si>
  <si>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</si>
  <si>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</si>
  <si>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</si>
  <si>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</si>
  <si>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</si>
  <si>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</si>
  <si>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</si>
  <si>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</si>
  <si>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</si>
  <si>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</si>
  <si>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</si>
  <si>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</si>
  <si>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</si>
  <si>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</si>
  <si>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</si>
  <si>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</si>
  <si>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</si>
  <si>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</si>
  <si>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</si>
  <si>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</si>
  <si>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</si>
  <si>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</si>
  <si>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</si>
  <si>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</si>
  <si>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</si>
  <si>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</si>
  <si>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</si>
  <si>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</si>
  <si>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</si>
  <si>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</si>
  <si>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</si>
  <si>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</si>
  <si>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</si>
  <si>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</si>
  <si>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</si>
  <si>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</si>
  <si>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</si>
  <si>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</si>
  <si>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</si>
  <si>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</si>
  <si>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</si>
  <si>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</si>
  <si>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</si>
  <si>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</si>
  <si>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</si>
  <si>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</si>
  <si>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</si>
  <si>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</si>
  <si>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</si>
  <si>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</si>
  <si>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</si>
  <si>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</si>
  <si>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</si>
  <si>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</si>
  <si>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</si>
  <si>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</si>
  <si>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</si>
  <si>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</si>
  <si>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</si>
  <si>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</si>
  <si>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</si>
  <si>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</si>
  <si>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</si>
  <si>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</si>
  <si>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</si>
  <si>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</si>
  <si>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</si>
  <si>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</si>
  <si>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</si>
  <si>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</si>
  <si>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</si>
  <si>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</si>
  <si>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</si>
  <si>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</si>
  <si>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</si>
  <si>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</si>
  <si>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</si>
  <si>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</si>
  <si>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</si>
  <si>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</si>
  <si>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</si>
  <si>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</si>
  <si>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</si>
  <si>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</si>
  <si>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</si>
  <si>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</si>
  <si>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</si>
  <si>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</si>
  <si>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</si>
  <si>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</si>
  <si>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</si>
  <si>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</si>
  <si>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</si>
  <si>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</si>
  <si>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</si>
  <si>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</si>
  <si>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</si>
  <si>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</si>
  <si>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</si>
  <si>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</si>
  <si>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</si>
  <si>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</si>
  <si>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</si>
  <si>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</si>
  <si>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</si>
  <si>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</si>
  <si>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</si>
  <si>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</si>
  <si>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</si>
  <si>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</si>
  <si>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</si>
  <si>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</si>
  <si>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</si>
  <si>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</si>
  <si>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</si>
  <si>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</si>
  <si>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</si>
  <si>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</si>
  <si>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</si>
  <si>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</si>
  <si>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</si>
  <si>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</si>
  <si>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</si>
  <si>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</si>
  <si>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</si>
  <si>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</si>
  <si>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</si>
  <si>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</si>
  <si>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</si>
  <si>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</si>
  <si>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</si>
  <si>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</si>
  <si>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</si>
  <si>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</si>
  <si>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</si>
  <si>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</si>
  <si>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</si>
  <si>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</si>
  <si>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</si>
  <si>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</si>
  <si>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</si>
  <si>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</si>
  <si>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</si>
  <si>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</si>
  <si>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</si>
  <si>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</si>
  <si>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</si>
  <si>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</si>
  <si>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</si>
  <si>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</si>
  <si>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</si>
  <si>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</si>
  <si>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</si>
  <si>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</si>
  <si>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</si>
  <si>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</si>
  <si>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</si>
  <si>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</si>
  <si>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</si>
  <si>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</si>
  <si>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</si>
  <si>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</si>
  <si>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</si>
  <si>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</si>
  <si>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</si>
  <si>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</si>
  <si>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</si>
  <si>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</si>
  <si>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</si>
  <si>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</si>
  <si>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</si>
  <si>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</si>
  <si>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</si>
  <si>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</si>
  <si>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</si>
  <si>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</si>
  <si>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</si>
  <si>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</si>
  <si>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</si>
  <si>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</si>
  <si>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</si>
  <si>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</si>
  <si>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</si>
  <si>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</si>
  <si>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</si>
  <si>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</si>
  <si>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</si>
  <si>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</si>
  <si>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</si>
  <si>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</si>
  <si>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</si>
  <si>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</si>
  <si>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</si>
  <si>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</si>
  <si>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</si>
  <si>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</si>
  <si>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</si>
  <si>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</si>
  <si>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</si>
  <si>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</si>
  <si>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</si>
  <si>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</si>
  <si>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</si>
  <si>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</si>
  <si>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</si>
  <si>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</si>
  <si>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</si>
  <si>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</si>
  <si>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</si>
  <si>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</si>
  <si>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</si>
  <si>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</si>
  <si>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</si>
  <si>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</si>
  <si>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</si>
  <si>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</si>
  <si>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</si>
  <si>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</si>
  <si>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</si>
  <si>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</si>
  <si>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</si>
  <si>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</si>
  <si>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</si>
  <si>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</si>
  <si>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</si>
  <si>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</si>
  <si>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</si>
  <si>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</si>
  <si>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</si>
  <si>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</si>
  <si>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</si>
  <si>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</si>
  <si>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</si>
  <si>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</si>
  <si>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</si>
  <si>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</si>
  <si>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</si>
  <si>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</si>
  <si>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</si>
  <si>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</si>
  <si>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</si>
  <si>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</si>
  <si>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</si>
  <si>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</si>
  <si>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</si>
  <si>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</si>
  <si>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</si>
  <si>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</si>
  <si>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</si>
  <si>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</si>
  <si>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</si>
  <si>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</si>
  <si>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</si>
  <si>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</si>
  <si>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</si>
  <si>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</si>
  <si>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</si>
  <si>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</si>
  <si>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</si>
  <si>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</si>
  <si>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</si>
  <si>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</si>
  <si>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</si>
  <si>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</si>
  <si>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</si>
  <si>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</si>
  <si>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</si>
  <si>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</si>
  <si>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</si>
  <si>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</si>
  <si>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</si>
  <si>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</si>
  <si>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</si>
  <si>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</si>
  <si>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</si>
  <si>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</si>
  <si>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</si>
  <si>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</si>
  <si>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</si>
  <si>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</si>
  <si>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</si>
  <si>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</si>
  <si>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</si>
  <si>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</si>
  <si>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</si>
  <si>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</si>
  <si>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</si>
  <si>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</si>
  <si>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</si>
  <si>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</si>
  <si>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</si>
  <si>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</si>
  <si>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</si>
  <si>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</si>
  <si>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</si>
  <si>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</si>
  <si>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</si>
  <si>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</si>
  <si>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</si>
  <si>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</si>
  <si>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</si>
  <si>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</si>
  <si>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</si>
  <si>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</si>
  <si>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</si>
  <si>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</si>
  <si>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</si>
  <si>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</si>
  <si>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</si>
  <si>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</si>
  <si>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</si>
  <si>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</si>
  <si>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</si>
  <si>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</si>
  <si>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</si>
  <si>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</si>
  <si>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</si>
  <si>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</si>
  <si>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</si>
  <si>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</si>
  <si>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</si>
  <si>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</si>
  <si>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</si>
  <si>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</si>
  <si>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</si>
  <si>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</si>
  <si>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</si>
  <si>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</si>
  <si>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</si>
  <si>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</si>
  <si>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</si>
  <si>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</si>
  <si>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</si>
  <si>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</si>
  <si>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</si>
  <si>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</si>
  <si>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</si>
  <si>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</si>
  <si>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</si>
  <si>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</si>
  <si>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</si>
  <si>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</si>
  <si>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</si>
  <si>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</si>
  <si>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</si>
  <si>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</si>
  <si>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</si>
  <si>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</si>
  <si>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</si>
  <si>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</si>
  <si>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</si>
  <si>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</si>
  <si>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</si>
  <si>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</si>
  <si>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</si>
  <si>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</si>
  <si>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</si>
  <si>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</si>
  <si>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</si>
  <si>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</si>
  <si>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</si>
  <si>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</si>
  <si>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</si>
  <si>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</si>
  <si>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</si>
  <si>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</si>
  <si>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</si>
  <si>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</si>
  <si>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</si>
  <si>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</si>
  <si>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</si>
  <si>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</si>
  <si>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</si>
  <si>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</si>
  <si>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</si>
  <si>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</si>
  <si>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</si>
  <si>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</si>
  <si>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</si>
  <si>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</si>
  <si>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</si>
  <si>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</si>
  <si>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</si>
  <si>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</si>
  <si>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</si>
  <si>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</si>
  <si>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</si>
  <si>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</si>
  <si>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</si>
  <si>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</si>
  <si>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</si>
  <si>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</si>
  <si>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</si>
  <si>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</si>
  <si>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</si>
  <si>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</si>
  <si>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</si>
  <si>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</si>
  <si>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</si>
  <si>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</si>
  <si>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</si>
  <si>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</si>
  <si>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</si>
  <si>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</si>
  <si>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</si>
  <si>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</si>
  <si>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</si>
  <si>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</si>
  <si>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</si>
  <si>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</si>
  <si>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</si>
  <si>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</si>
  <si>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</si>
  <si>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</si>
  <si>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</si>
  <si>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</si>
  <si>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</si>
  <si>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</si>
  <si>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</si>
  <si>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</si>
  <si>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</si>
  <si>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</si>
  <si>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</si>
  <si>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</si>
  <si>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</si>
  <si>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</si>
  <si>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</si>
  <si>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</si>
  <si>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</si>
  <si>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</si>
  <si>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</si>
  <si>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</si>
  <si>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</si>
  <si>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</si>
  <si>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</si>
  <si>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</si>
  <si>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</si>
  <si>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</si>
  <si>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</si>
  <si>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</si>
  <si>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</si>
  <si>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</si>
  <si>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</si>
  <si>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</si>
  <si>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</si>
  <si>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</si>
  <si>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</si>
  <si>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</si>
  <si>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</si>
  <si>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</si>
  <si>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</si>
  <si>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</si>
  <si>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</si>
  <si>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</si>
  <si>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</si>
  <si>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</si>
  <si>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</si>
  <si>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</si>
  <si>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</si>
  <si>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</si>
  <si>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</si>
  <si>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</si>
  <si>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</si>
  <si>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</si>
  <si>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</si>
  <si>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</si>
  <si>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</si>
  <si>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</si>
  <si>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</si>
  <si>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</si>
  <si>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</si>
  <si>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</si>
  <si>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</si>
  <si>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</si>
  <si>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</si>
  <si>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</si>
  <si>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</si>
  <si>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</si>
  <si>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</si>
  <si>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</si>
  <si>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</si>
  <si>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</si>
  <si>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</si>
  <si>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</si>
  <si>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</si>
  <si>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</si>
  <si>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</si>
  <si>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</si>
  <si>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</si>
  <si>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</si>
  <si>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</si>
  <si>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</si>
  <si>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</si>
  <si>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</si>
  <si>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</si>
  <si>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</si>
  <si>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</si>
  <si>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</si>
  <si>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</si>
  <si>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</si>
  <si>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</si>
  <si>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</si>
  <si>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</si>
  <si>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</si>
  <si>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</si>
  <si>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</si>
  <si>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</si>
  <si>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</si>
  <si>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</si>
  <si>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</si>
  <si>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</si>
  <si>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</si>
  <si>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</si>
  <si>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</si>
  <si>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</si>
  <si>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</si>
  <si>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</si>
  <si>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</si>
  <si>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</si>
  <si>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</si>
  <si>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</si>
  <si>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</si>
  <si>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</si>
  <si>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</si>
  <si>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</si>
  <si>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</si>
  <si>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</si>
  <si>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</si>
  <si>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</si>
  <si>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</si>
  <si>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</si>
  <si>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</si>
  <si>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</si>
  <si>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</si>
  <si>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</si>
  <si>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</si>
  <si>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</si>
  <si>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</si>
  <si>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</si>
  <si>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</si>
  <si>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</si>
  <si>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</si>
  <si>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</si>
  <si>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</si>
  <si>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</si>
  <si>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</si>
  <si>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</si>
  <si>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</si>
  <si>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</si>
  <si>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</si>
  <si>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</si>
  <si>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</si>
  <si>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</si>
  <si>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</si>
  <si>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</si>
  <si>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</si>
  <si>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</si>
  <si>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</si>
  <si>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</si>
  <si>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</si>
  <si>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</si>
  <si>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</si>
  <si>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</si>
  <si>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</si>
  <si>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</si>
  <si>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</si>
  <si>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</si>
  <si>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</si>
  <si>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</si>
  <si>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</si>
  <si>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</si>
  <si>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</si>
  <si>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</si>
  <si>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</si>
  <si>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</si>
  <si>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</si>
  <si>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</si>
  <si>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</si>
  <si>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</si>
  <si>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</si>
  <si>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</si>
  <si>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</si>
  <si>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</si>
  <si>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</si>
  <si>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</si>
  <si>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</si>
  <si>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</si>
  <si>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</si>
  <si>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</si>
  <si>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</si>
  <si>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</si>
  <si>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</si>
  <si>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</si>
  <si>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</si>
  <si>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</si>
  <si>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</si>
  <si>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</si>
  <si>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</si>
  <si>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</si>
  <si>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</si>
  <si>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</si>
  <si>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</si>
  <si>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</si>
  <si>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</si>
  <si>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</si>
  <si>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</si>
  <si>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</si>
  <si>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</si>
  <si>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</si>
  <si>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</si>
  <si>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</si>
  <si>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</si>
  <si>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</si>
  <si>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</si>
  <si>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</si>
  <si>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</si>
  <si>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</si>
  <si>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</si>
  <si>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</si>
  <si>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</si>
  <si>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</si>
  <si>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</si>
  <si>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</si>
  <si>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</si>
  <si>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</si>
  <si>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</si>
  <si>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</si>
  <si>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</si>
  <si>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</si>
  <si>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</si>
  <si>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</si>
  <si>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</si>
  <si>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</si>
  <si>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</si>
  <si>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</si>
  <si>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</si>
  <si>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</si>
  <si>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</si>
  <si>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</si>
  <si>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</si>
  <si>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</si>
  <si>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</si>
  <si>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</si>
  <si>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</si>
  <si>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</si>
  <si>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</si>
  <si>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</si>
  <si>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</si>
  <si>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</si>
  <si>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</si>
  <si>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</si>
  <si>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</si>
  <si>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</si>
  <si>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</si>
  <si>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</si>
  <si>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</si>
  <si>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</si>
  <si>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</si>
  <si>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</si>
  <si>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</si>
  <si>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</si>
  <si>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</si>
  <si>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</si>
  <si>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</si>
  <si>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</si>
  <si>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</si>
  <si>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</si>
  <si>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</si>
  <si>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</si>
  <si>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</si>
  <si>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</si>
  <si>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</si>
  <si>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</si>
  <si>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</si>
  <si>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</si>
  <si>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</si>
  <si>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</si>
  <si>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</si>
  <si>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</si>
  <si>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</si>
  <si>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</si>
  <si>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</si>
  <si>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</si>
  <si>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</si>
  <si>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</si>
  <si>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</si>
  <si>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</si>
  <si>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</si>
  <si>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</si>
  <si>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</si>
  <si>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</si>
  <si>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</si>
  <si>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</si>
  <si>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</si>
  <si>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</si>
  <si>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</si>
  <si>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</si>
  <si>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</si>
  <si>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</si>
  <si>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</si>
  <si>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</si>
  <si>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</si>
  <si>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</si>
  <si>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</si>
  <si>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</si>
  <si>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</si>
  <si>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</si>
  <si>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</si>
  <si>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</si>
  <si>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</si>
  <si>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</si>
  <si>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</si>
  <si>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</si>
  <si>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</si>
  <si>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</si>
  <si>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</si>
  <si>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</si>
  <si>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</si>
  <si>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</si>
  <si>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</si>
  <si>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</si>
  <si>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</si>
  <si>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</si>
  <si>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</si>
  <si>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</si>
  <si>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</si>
  <si>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</si>
  <si>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</si>
  <si>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</si>
  <si>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</si>
  <si>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</si>
  <si>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</si>
  <si>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</si>
  <si>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</si>
  <si>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</si>
  <si>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</si>
  <si>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</si>
  <si>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</si>
  <si>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</si>
  <si>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</si>
  <si>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</si>
  <si>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</si>
  <si>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</si>
  <si>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</si>
  <si>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</si>
  <si>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</si>
  <si>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</si>
  <si>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</si>
  <si>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</si>
  <si>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</si>
  <si>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</si>
  <si>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</si>
  <si>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</si>
  <si>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</si>
  <si>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</si>
  <si>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</si>
  <si>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</si>
  <si>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</si>
  <si>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</si>
  <si>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</si>
  <si>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</si>
  <si>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</si>
  <si>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</si>
  <si>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</si>
  <si>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</si>
  <si>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</si>
  <si>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</si>
  <si>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</si>
  <si>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</si>
  <si>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</si>
  <si>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</si>
  <si>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</si>
  <si>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</si>
  <si>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</si>
  <si>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</si>
  <si>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</si>
  <si>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</si>
  <si>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</si>
  <si>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</si>
  <si>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</si>
  <si>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</si>
  <si>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</si>
  <si>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</si>
  <si>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</si>
  <si>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</si>
  <si>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</si>
  <si>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</si>
  <si>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</si>
  <si>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</si>
  <si>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</si>
  <si>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</si>
  <si>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</si>
  <si>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</si>
  <si>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</si>
  <si>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</si>
  <si>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</si>
  <si>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</si>
  <si>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</si>
  <si>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</si>
  <si>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</si>
  <si>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</si>
  <si>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</si>
  <si>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</si>
  <si>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</si>
  <si>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</si>
  <si>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</si>
  <si>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</si>
  <si>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</si>
  <si>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</si>
  <si>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</si>
  <si>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</si>
  <si>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</si>
  <si>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</si>
  <si>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</si>
  <si>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</si>
  <si>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</si>
  <si>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</si>
  <si>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</si>
  <si>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</si>
  <si>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</si>
  <si>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</si>
  <si>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</si>
  <si>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</si>
  <si>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</si>
  <si>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</si>
  <si>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</si>
  <si>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</si>
  <si>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</si>
  <si>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</si>
  <si>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</si>
  <si>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</si>
  <si>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</si>
  <si>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</si>
  <si>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</si>
  <si>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</si>
  <si>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</si>
  <si>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</si>
  <si>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</si>
  <si>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</si>
  <si>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</si>
  <si>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</si>
  <si>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</si>
  <si>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</si>
  <si>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</si>
  <si>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</si>
  <si>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</si>
  <si>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</si>
  <si>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</si>
  <si>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</si>
  <si>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</si>
  <si>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</si>
  <si>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</si>
  <si>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</si>
  <si>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</si>
  <si>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</si>
  <si>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</si>
  <si>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</si>
  <si>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</si>
  <si>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</si>
  <si>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</si>
  <si>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</si>
  <si>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</si>
  <si>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</si>
  <si>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</si>
  <si>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</si>
  <si>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</si>
  <si>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</si>
  <si>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</si>
  <si>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</si>
  <si>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</si>
  <si>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</si>
  <si>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</si>
  <si>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</si>
  <si>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</si>
  <si>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</si>
  <si>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</si>
  <si>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</si>
  <si>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</si>
  <si>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</si>
  <si>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</si>
  <si>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</si>
  <si>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</si>
  <si>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</si>
  <si>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</si>
  <si>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</si>
  <si>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</si>
  <si>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</si>
  <si>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</si>
  <si>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</si>
  <si>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</si>
  <si>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</si>
  <si>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</si>
  <si>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</si>
  <si>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</si>
  <si>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</si>
  <si>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</si>
  <si>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</si>
  <si>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</si>
  <si>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</si>
  <si>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</si>
  <si>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</si>
  <si>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</si>
  <si>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</si>
  <si>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</si>
  <si>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</si>
  <si>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</si>
  <si>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</si>
  <si>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</si>
  <si>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</si>
  <si>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</si>
  <si>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</si>
  <si>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</si>
  <si>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</si>
  <si>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</si>
  <si>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</si>
  <si>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</si>
  <si>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</si>
  <si>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</si>
  <si>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</si>
  <si>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</si>
  <si>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</si>
  <si>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</si>
  <si>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</si>
  <si>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</si>
  <si>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</si>
  <si>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</si>
  <si>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</si>
  <si>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</si>
  <si>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</si>
  <si>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</si>
  <si>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</si>
  <si>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</si>
  <si>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</si>
  <si>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</si>
  <si>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</si>
  <si>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</si>
  <si>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</si>
  <si>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</si>
  <si>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</si>
  <si>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</si>
  <si>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</si>
  <si>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</si>
  <si>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</si>
  <si>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</si>
  <si>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</si>
  <si>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</si>
  <si>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</si>
  <si>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</si>
  <si>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</si>
  <si>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</si>
  <si>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</si>
  <si>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</si>
  <si>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</si>
  <si>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</si>
  <si>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</si>
  <si>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</si>
  <si>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</si>
  <si>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</si>
  <si>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</si>
  <si>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</si>
  <si>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</si>
  <si>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</si>
  <si>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</si>
  <si>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</si>
  <si>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</si>
  <si>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</si>
  <si>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</si>
  <si>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</si>
  <si>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</si>
  <si>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</si>
  <si>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</si>
  <si>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</si>
  <si>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</si>
  <si>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</si>
  <si>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</si>
  <si>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</si>
  <si>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</si>
  <si>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</si>
  <si>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</si>
  <si>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</si>
  <si>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</si>
  <si>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</si>
  <si>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</si>
  <si>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</si>
  <si>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</si>
  <si>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</si>
  <si>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</si>
  <si>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</si>
  <si>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</si>
  <si>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</si>
  <si>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</si>
  <si>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</si>
  <si>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</si>
  <si>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</si>
  <si>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</si>
  <si>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</si>
  <si>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</si>
  <si>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</si>
  <si>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</si>
  <si>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</si>
  <si>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</si>
  <si>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</si>
  <si>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</si>
  <si>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</si>
  <si>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</si>
  <si>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</si>
  <si>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</si>
  <si>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</si>
  <si>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</si>
  <si>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</si>
  <si>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</si>
  <si>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</si>
  <si>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</si>
  <si>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</si>
  <si>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</si>
  <si>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</si>
  <si>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</si>
  <si>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</si>
  <si>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</si>
  <si>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</si>
  <si>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</si>
  <si>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</si>
  <si>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</si>
  <si>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</si>
  <si>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</si>
  <si>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</si>
  <si>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</si>
  <si>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</si>
  <si>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</si>
  <si>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</si>
  <si>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</si>
  <si>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</si>
  <si>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</si>
  <si>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</si>
  <si>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</si>
  <si>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</si>
  <si>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</si>
  <si>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</si>
  <si>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</si>
  <si>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</si>
  <si>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</si>
  <si>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</si>
  <si>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</si>
  <si>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</si>
  <si>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</si>
  <si>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</si>
  <si>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</si>
  <si>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</si>
  <si>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</si>
  <si>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</si>
  <si>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</si>
  <si>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</si>
  <si>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</si>
  <si>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</si>
  <si>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</si>
  <si>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</si>
  <si>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</si>
  <si>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</si>
  <si>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</si>
  <si>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</si>
  <si>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</si>
  <si>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</si>
  <si>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</si>
  <si>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</si>
  <si>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</si>
  <si>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</si>
  <si>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</si>
  <si>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</si>
  <si>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</si>
  <si>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</si>
  <si>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</si>
  <si>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</si>
  <si>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</si>
  <si>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</si>
  <si>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</si>
  <si>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</si>
  <si>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</si>
  <si>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</si>
  <si>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</si>
  <si>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</si>
  <si>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</si>
  <si>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</si>
  <si>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</si>
  <si>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</si>
  <si>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</si>
  <si>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</si>
  <si>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</si>
  <si>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</si>
  <si>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</si>
  <si>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</si>
  <si>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</si>
  <si>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</si>
  <si>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</si>
  <si>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</si>
  <si>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</si>
  <si>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</si>
  <si>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</si>
  <si>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</si>
  <si>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</si>
  <si>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</si>
  <si>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</si>
  <si>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</si>
  <si>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</si>
  <si>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</si>
  <si>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</si>
  <si>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</si>
  <si>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</si>
  <si>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</si>
  <si>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</si>
  <si>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</si>
  <si>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</si>
  <si>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</si>
  <si>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</si>
  <si>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</si>
  <si>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</si>
  <si>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</si>
  <si>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</si>
  <si>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</si>
  <si>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</si>
  <si>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</si>
  <si>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</si>
  <si>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</si>
  <si>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</si>
  <si>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</si>
  <si>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</si>
  <si>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</si>
  <si>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</si>
  <si>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</si>
  <si>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</si>
  <si>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</si>
  <si>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</si>
  <si>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</si>
  <si>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</si>
  <si>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</si>
  <si>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</si>
  <si>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</si>
  <si>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</si>
  <si>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</si>
  <si>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</si>
  <si>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</si>
  <si>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</si>
  <si>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</si>
  <si>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</si>
  <si>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</si>
  <si>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</si>
  <si>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</si>
  <si>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</si>
  <si>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</si>
  <si>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</si>
  <si>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</si>
  <si>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</si>
  <si>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</si>
  <si>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</si>
  <si>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</si>
  <si>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</si>
  <si>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</si>
  <si>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</si>
  <si>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</si>
  <si>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</si>
  <si>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</si>
  <si>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</si>
  <si>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</si>
  <si>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</si>
  <si>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</si>
  <si>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</si>
  <si>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</si>
  <si>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</si>
  <si>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</si>
  <si>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</si>
  <si>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</si>
  <si>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</si>
  <si>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</si>
  <si>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</si>
  <si>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</si>
  <si>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</si>
  <si>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</si>
  <si>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</si>
  <si>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</si>
  <si>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</si>
  <si>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</si>
  <si>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</si>
  <si>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</si>
  <si>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</si>
  <si>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</si>
  <si>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</si>
  <si>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</si>
  <si>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</si>
  <si>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</si>
  <si>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</si>
  <si>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</si>
  <si>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</si>
  <si>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</si>
  <si>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</si>
  <si>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</si>
  <si>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</si>
  <si>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</si>
  <si>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</si>
  <si>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</si>
  <si>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</si>
  <si>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</si>
  <si>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</si>
  <si>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</si>
  <si>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</si>
  <si>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</si>
  <si>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</si>
  <si>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</si>
  <si>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</si>
  <si>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</si>
  <si>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</si>
  <si>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</si>
  <si>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</si>
  <si>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</si>
  <si>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</si>
  <si>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</si>
  <si>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</si>
  <si>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</si>
  <si>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</si>
  <si>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</si>
  <si>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</si>
  <si>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</si>
  <si>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</si>
  <si>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</si>
  <si>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</si>
  <si>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</si>
  <si>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</si>
  <si>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</si>
  <si>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</si>
  <si>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</si>
  <si>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</si>
  <si>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</si>
  <si>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</si>
  <si>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</si>
  <si>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</si>
  <si>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</si>
  <si>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</si>
  <si>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</si>
  <si>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</si>
  <si>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</si>
  <si>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</si>
  <si>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</si>
  <si>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</si>
  <si>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</si>
  <si>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</si>
  <si>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</si>
  <si>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</si>
  <si>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</si>
  <si>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</si>
  <si>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</si>
  <si>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</si>
  <si>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</si>
  <si>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</si>
  <si>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</si>
  <si>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</si>
  <si>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</si>
  <si>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</si>
  <si>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</si>
  <si>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</si>
  <si>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</si>
  <si>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</si>
  <si>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</si>
  <si>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</si>
  <si>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</si>
  <si>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</si>
  <si>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</si>
  <si>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</si>
  <si>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</si>
  <si>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</si>
  <si>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</si>
  <si>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</si>
  <si>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</si>
  <si>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</si>
  <si>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</si>
  <si>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</si>
  <si>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</si>
  <si>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</si>
  <si>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</si>
  <si>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</si>
  <si>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</si>
  <si>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</si>
  <si>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</si>
  <si>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</si>
  <si>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</si>
  <si>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</si>
  <si>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</si>
  <si>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</si>
  <si>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</si>
  <si>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</si>
  <si>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</si>
  <si>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</si>
  <si>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</si>
  <si>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</si>
  <si>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</si>
  <si>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</si>
  <si>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</si>
  <si>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</si>
  <si>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</si>
  <si>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</si>
  <si>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</si>
  <si>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</si>
  <si>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</si>
  <si>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</si>
  <si>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</si>
  <si>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</si>
  <si>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</si>
  <si>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</si>
  <si>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</si>
  <si>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</si>
  <si>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</si>
  <si>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</si>
  <si>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</si>
  <si>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</si>
  <si>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</si>
  <si>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</si>
  <si>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</si>
  <si>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</si>
  <si>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</si>
  <si>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</si>
  <si>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</si>
  <si>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</si>
  <si>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</si>
  <si>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</si>
  <si>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</si>
  <si>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</si>
  <si>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</si>
  <si>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</si>
  <si>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</si>
  <si>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</si>
  <si>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</si>
  <si>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</si>
  <si>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</si>
  <si>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</si>
  <si>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</si>
  <si>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</si>
  <si>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</si>
  <si>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</si>
  <si>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</si>
  <si>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</si>
  <si>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</si>
  <si>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</si>
  <si>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</si>
  <si>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</si>
  <si>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</si>
  <si>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</si>
  <si>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</si>
  <si>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</si>
  <si>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</si>
  <si>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</si>
  <si>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</si>
  <si>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</si>
  <si>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</si>
  <si>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</si>
  <si>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</si>
  <si>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</si>
  <si>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</si>
  <si>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</si>
  <si>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</si>
  <si>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</si>
  <si>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</si>
  <si>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</si>
  <si>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</si>
  <si>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</si>
  <si>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</si>
  <si>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</si>
  <si>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</si>
  <si>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</si>
  <si>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</si>
  <si>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</si>
  <si>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</si>
  <si>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</si>
  <si>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</si>
  <si>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</si>
  <si>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</si>
  <si>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</si>
  <si>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</si>
  <si>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</si>
  <si>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</si>
  <si>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</si>
  <si>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</si>
  <si>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</si>
  <si>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</si>
  <si>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</si>
  <si>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</si>
  <si>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</si>
  <si>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</si>
  <si>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</si>
  <si>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</si>
  <si>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</si>
  <si>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</si>
  <si>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</si>
  <si>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</si>
  <si>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</si>
  <si>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</si>
  <si>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</si>
  <si>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</si>
  <si>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</si>
  <si>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</si>
  <si>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</si>
  <si>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</si>
  <si>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</si>
  <si>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</si>
  <si>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</si>
  <si>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</si>
  <si>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</si>
  <si>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</si>
  <si>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</si>
  <si>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</si>
  <si>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</si>
  <si>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</si>
  <si>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</si>
  <si>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</si>
  <si>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</si>
  <si>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</si>
  <si>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</si>
  <si>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</si>
  <si>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</si>
  <si>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</si>
  <si>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</si>
  <si>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</si>
  <si>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</si>
  <si>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</si>
  <si>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</si>
  <si>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</si>
  <si>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</si>
  <si>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</si>
  <si>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</si>
  <si>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</si>
  <si>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</si>
  <si>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</si>
  <si>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</si>
  <si>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</si>
  <si>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</si>
  <si>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</si>
  <si>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</si>
  <si>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</si>
  <si>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</si>
  <si>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</si>
  <si>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</si>
  <si>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</si>
  <si>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</si>
  <si>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</si>
  <si>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</si>
  <si>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</si>
  <si>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</si>
  <si>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</si>
  <si>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</si>
  <si>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</si>
  <si>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</si>
  <si>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</si>
  <si>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</si>
  <si>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</si>
  <si>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</si>
  <si>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</si>
  <si>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</si>
  <si>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</si>
  <si>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</si>
  <si>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</si>
  <si>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</si>
  <si>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</si>
  <si>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</si>
  <si>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</si>
  <si>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</si>
  <si>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</si>
  <si>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</si>
  <si>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</si>
  <si>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</si>
  <si>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</si>
  <si>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</si>
  <si>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</si>
  <si>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</si>
  <si>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</si>
  <si>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</si>
  <si>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</si>
  <si>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</si>
  <si>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</si>
  <si>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</si>
  <si>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</si>
  <si>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</si>
  <si>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</si>
  <si>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</si>
  <si>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</si>
  <si>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</si>
  <si>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</si>
  <si>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</si>
  <si>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</si>
  <si>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</si>
  <si>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</si>
  <si>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</si>
  <si>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</si>
  <si>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</si>
  <si>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</si>
  <si>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</si>
  <si>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</si>
  <si>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</si>
  <si>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</si>
  <si>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</si>
  <si>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</si>
  <si>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</si>
  <si>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</si>
  <si>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</si>
  <si>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</si>
  <si>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</si>
  <si>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</si>
  <si>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</si>
  <si>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</si>
  <si>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</si>
  <si>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</si>
  <si>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</si>
  <si>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</si>
  <si>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</si>
  <si>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</si>
  <si>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</si>
  <si>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</si>
  <si>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</si>
  <si>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</si>
  <si>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</si>
  <si>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</si>
  <si>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</si>
  <si>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</si>
  <si>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</si>
  <si>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</si>
  <si>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</si>
  <si>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</si>
  <si>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</si>
  <si>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</si>
  <si>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</si>
  <si>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</si>
  <si>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</si>
  <si>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</si>
  <si>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</si>
  <si>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</si>
  <si>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</si>
  <si>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</si>
  <si>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</si>
  <si>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</si>
  <si>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</si>
  <si>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</si>
  <si>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</si>
  <si>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</si>
  <si>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</si>
  <si>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</si>
  <si>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</si>
  <si>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</si>
  <si>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</si>
  <si>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</si>
  <si>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</si>
  <si>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</si>
  <si>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</si>
  <si>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</si>
  <si>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</si>
  <si>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</si>
  <si>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</si>
  <si>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</si>
  <si>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</si>
  <si>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</si>
  <si>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</si>
  <si>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</si>
  <si>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</si>
  <si>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</si>
  <si>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</si>
  <si>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</si>
  <si>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</si>
  <si>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</si>
  <si>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</si>
  <si>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</si>
  <si>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</si>
  <si>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</si>
  <si>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</si>
  <si>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</si>
  <si>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</si>
  <si>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</si>
  <si>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</si>
  <si>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</si>
  <si>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</si>
  <si>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</si>
  <si>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</si>
  <si>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</si>
  <si>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</si>
  <si>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</si>
  <si>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</si>
  <si>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</si>
  <si>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</si>
  <si>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</si>
  <si>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</si>
  <si>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</si>
  <si>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</si>
  <si>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</si>
  <si>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</si>
  <si>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</si>
  <si>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</si>
  <si>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</si>
  <si>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</si>
  <si>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</si>
  <si>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</si>
  <si>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</si>
  <si>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</si>
  <si>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</si>
  <si>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</si>
  <si>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</si>
  <si>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</si>
  <si>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</si>
  <si>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</si>
  <si>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</si>
  <si>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</si>
  <si>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</si>
  <si>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</si>
  <si>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</si>
  <si>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</si>
  <si>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</si>
  <si>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</si>
  <si>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</si>
  <si>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</si>
  <si>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</si>
  <si>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</si>
  <si>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</si>
  <si>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</si>
  <si>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</si>
  <si>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</si>
  <si>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</si>
  <si>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</si>
  <si>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</si>
  <si>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</si>
  <si>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</si>
  <si>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</si>
  <si>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</si>
  <si>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</si>
  <si>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</si>
  <si>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</si>
  <si>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</si>
  <si>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</si>
  <si>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</si>
  <si>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</si>
  <si>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</si>
  <si>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</si>
  <si>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</si>
  <si>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</si>
  <si>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</si>
  <si>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</si>
  <si>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</si>
  <si>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</si>
  <si>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</si>
  <si>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</si>
  <si>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</si>
  <si>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</si>
  <si>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</si>
  <si>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</si>
  <si>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</si>
  <si>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</si>
  <si>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</si>
  <si>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</si>
  <si>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</si>
  <si>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</si>
  <si>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</si>
  <si>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</si>
  <si>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</si>
  <si>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</si>
  <si>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</si>
  <si>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</si>
  <si>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</si>
  <si>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</si>
  <si>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</si>
  <si>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</si>
  <si>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</si>
  <si>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</si>
  <si>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</si>
  <si>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</si>
  <si>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</si>
  <si>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</si>
  <si>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</si>
  <si>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</si>
  <si>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</si>
  <si>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</si>
  <si>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</si>
  <si>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</si>
  <si>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</si>
  <si>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</si>
  <si>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</si>
  <si>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</si>
  <si>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</si>
  <si>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</si>
  <si>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</si>
  <si>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</si>
  <si>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</si>
  <si>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</si>
  <si>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</si>
  <si>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</si>
  <si>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</si>
  <si>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</si>
  <si>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</si>
  <si>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</si>
  <si>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</si>
  <si>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</si>
  <si>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</si>
  <si>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</si>
  <si>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</si>
  <si>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</si>
  <si>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</si>
  <si>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</si>
  <si>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</si>
  <si>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</si>
  <si>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</si>
  <si>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</si>
  <si>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</si>
  <si>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</si>
  <si>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</si>
  <si>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</si>
  <si>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</si>
  <si>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</si>
  <si>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</si>
  <si>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</si>
  <si>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</si>
  <si>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</si>
  <si>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</si>
  <si>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</si>
  <si>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</si>
  <si>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</si>
  <si>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</si>
  <si>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</si>
  <si>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</si>
  <si>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</si>
  <si>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</si>
  <si>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</si>
  <si>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</si>
  <si>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</si>
  <si>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</si>
  <si>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</si>
  <si>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</si>
  <si>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</si>
  <si>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</si>
  <si>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</si>
  <si>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</si>
  <si>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</si>
  <si>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</si>
  <si>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</si>
  <si>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</si>
  <si>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</si>
  <si>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</si>
  <si>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</si>
  <si>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</si>
  <si>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</si>
  <si>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</si>
  <si>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</si>
  <si>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</si>
  <si>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</si>
  <si>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</si>
  <si>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</si>
  <si>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</si>
  <si>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</si>
  <si>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</si>
  <si>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</si>
  <si>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</si>
  <si>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</si>
  <si>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</si>
  <si>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</si>
  <si>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</si>
  <si>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</si>
  <si>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</si>
  <si>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</si>
  <si>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</si>
  <si>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</si>
  <si>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</si>
  <si>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</si>
  <si>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</si>
  <si>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</si>
  <si>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</si>
  <si>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</si>
  <si>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</si>
  <si>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</si>
  <si>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</si>
  <si>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</si>
  <si>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</si>
  <si>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</si>
  <si>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</si>
  <si>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</si>
  <si>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</si>
  <si>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</si>
  <si>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</si>
  <si>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</si>
  <si>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</si>
  <si>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</si>
  <si>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</si>
  <si>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</si>
  <si>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</si>
  <si>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</si>
  <si>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</si>
  <si>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</si>
  <si>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</si>
  <si>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</si>
  <si>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</si>
  <si>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</si>
  <si>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</si>
  <si>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</si>
  <si>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</si>
  <si>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</si>
  <si>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</si>
  <si>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</si>
  <si>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</si>
  <si>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</si>
  <si>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</si>
  <si>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</si>
  <si>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</si>
  <si>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</si>
  <si>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</si>
  <si>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</si>
  <si>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</si>
  <si>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</si>
  <si>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</si>
  <si>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</si>
  <si>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</si>
  <si>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</si>
  <si>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</si>
  <si>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</si>
  <si>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</si>
  <si>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</si>
  <si>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</si>
  <si>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</si>
  <si>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</si>
  <si>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</si>
  <si>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</si>
  <si>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</si>
  <si>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</si>
  <si>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</si>
  <si>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</si>
  <si>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</si>
  <si>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</si>
  <si>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</si>
  <si>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</si>
  <si>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</si>
  <si>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</si>
  <si>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</si>
  <si>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</si>
  <si>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</si>
  <si>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</si>
  <si>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</si>
  <si>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</si>
  <si>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</si>
  <si>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</si>
  <si>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</si>
  <si>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</si>
  <si>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</si>
  <si>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</si>
  <si>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</si>
  <si>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</si>
  <si>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</si>
  <si>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</si>
  <si>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</si>
  <si>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</si>
  <si>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</si>
  <si>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</si>
  <si>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</si>
  <si>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</si>
  <si>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</si>
  <si>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</si>
  <si>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</si>
  <si>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</si>
  <si>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</si>
  <si>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</si>
  <si>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</si>
  <si>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</si>
  <si>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</si>
  <si>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</si>
  <si>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</si>
  <si>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</si>
  <si>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</si>
  <si>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</si>
  <si>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</si>
  <si>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</si>
  <si>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</si>
  <si>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</si>
  <si>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</si>
  <si>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</si>
  <si>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</si>
  <si>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</si>
  <si>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</si>
  <si>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</si>
  <si>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</si>
  <si>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</si>
  <si>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</si>
  <si>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</si>
  <si>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</si>
  <si>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</si>
  <si>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</si>
  <si>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</si>
  <si>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</si>
  <si>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</si>
  <si>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</si>
  <si>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</si>
  <si>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</si>
  <si>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</si>
  <si>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</si>
  <si>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</si>
  <si>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</si>
  <si>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</si>
  <si>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</si>
  <si>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</si>
  <si>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</si>
  <si>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</si>
  <si>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</si>
  <si>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</si>
  <si>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</si>
  <si>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</si>
  <si>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</si>
  <si>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</si>
  <si>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</si>
  <si>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</si>
  <si>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</si>
  <si>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</si>
  <si>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</si>
  <si>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</si>
  <si>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</si>
  <si>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</si>
  <si>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</si>
  <si>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</si>
  <si>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</si>
  <si>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</si>
  <si>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</si>
  <si>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</si>
  <si>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</si>
  <si>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</si>
  <si>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</si>
  <si>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</si>
  <si>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</si>
  <si>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</si>
  <si>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</si>
  <si>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</si>
  <si>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</si>
  <si>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</si>
  <si>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</si>
  <si>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</si>
  <si>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</si>
  <si>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</si>
  <si>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</si>
  <si>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</si>
  <si>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</si>
  <si>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</si>
  <si>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</si>
  <si>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</si>
  <si>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</si>
  <si>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</si>
  <si>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</si>
  <si>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</si>
  <si>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</si>
  <si>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</si>
  <si>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</si>
  <si>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</si>
  <si>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</si>
  <si>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</si>
  <si>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</si>
  <si>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</si>
  <si>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</si>
  <si>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</si>
  <si>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</si>
  <si>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</si>
  <si>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</si>
  <si>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</si>
  <si>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</si>
  <si>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</si>
  <si>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</si>
  <si>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</si>
  <si>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</si>
  <si>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</si>
  <si>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</si>
  <si>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</si>
  <si>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</si>
  <si>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</si>
  <si>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</si>
  <si>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</si>
  <si>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</si>
  <si>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</si>
  <si>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</si>
  <si>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</si>
  <si>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</si>
  <si>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</si>
  <si>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</si>
  <si>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</si>
  <si>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</si>
  <si>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</si>
  <si>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</si>
  <si>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</si>
  <si>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</si>
  <si>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</si>
  <si>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</si>
  <si>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</si>
  <si>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</si>
  <si>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</si>
  <si>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</si>
  <si>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</si>
  <si>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</si>
  <si>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</si>
  <si>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</si>
  <si>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</si>
  <si>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</si>
  <si>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</si>
  <si>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</si>
  <si>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</si>
  <si>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</si>
  <si>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</si>
  <si>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</si>
  <si>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</si>
  <si>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</si>
  <si>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</si>
  <si>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</si>
  <si>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</si>
  <si>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</si>
  <si>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</si>
  <si>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</si>
  <si>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</si>
  <si>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</si>
  <si>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</si>
  <si>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</si>
  <si>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</si>
  <si>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</si>
  <si>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</si>
  <si>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</si>
  <si>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</si>
  <si>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</si>
  <si>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</si>
  <si>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</si>
  <si>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</si>
  <si>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</si>
  <si>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</si>
  <si>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</si>
  <si>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</si>
  <si>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</si>
  <si>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</si>
  <si>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</si>
  <si>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</si>
  <si>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</si>
  <si>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</si>
  <si>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</si>
  <si>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</si>
  <si>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</si>
  <si>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</si>
  <si>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</si>
  <si>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</si>
  <si>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</si>
  <si>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</si>
  <si>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</si>
  <si>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</si>
  <si>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</si>
  <si>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</si>
  <si>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</si>
  <si>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</si>
  <si>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</si>
  <si>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</si>
  <si>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</si>
  <si>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</si>
  <si>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</si>
  <si>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</si>
  <si>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</si>
  <si>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</si>
  <si>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</si>
  <si>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</si>
  <si>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</si>
  <si>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</si>
  <si>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</si>
  <si>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</si>
  <si>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</si>
  <si>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</si>
  <si>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</si>
  <si>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</si>
  <si>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</si>
  <si>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</si>
  <si>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</si>
  <si>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</si>
  <si>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</si>
  <si>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</si>
  <si>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</si>
  <si>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</si>
  <si>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</si>
  <si>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</si>
  <si>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</si>
  <si>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</si>
  <si>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</si>
  <si>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</si>
  <si>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</si>
  <si>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</si>
  <si>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</si>
  <si>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</si>
  <si>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</si>
  <si>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</si>
  <si>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</si>
  <si>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</si>
  <si>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</si>
  <si>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</si>
  <si>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</si>
  <si>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</si>
  <si>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</si>
  <si>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</si>
  <si>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</si>
  <si>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</si>
  <si>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</si>
  <si>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</si>
  <si>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</si>
  <si>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</si>
  <si>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</si>
  <si>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</si>
  <si>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</si>
  <si>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</si>
  <si>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</si>
  <si>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</si>
  <si>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</si>
  <si>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</si>
  <si>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</si>
  <si>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</si>
  <si>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</si>
  <si>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</si>
  <si>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</si>
  <si>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</si>
  <si>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</si>
  <si>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</si>
  <si>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</si>
  <si>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</si>
  <si>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</si>
  <si>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</si>
  <si>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</si>
  <si>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</si>
  <si>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</si>
  <si>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</si>
  <si>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</si>
  <si>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</si>
  <si>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</si>
  <si>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</si>
  <si>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</si>
  <si>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</si>
  <si>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</si>
  <si>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</si>
  <si>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</si>
  <si>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</si>
  <si>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</si>
  <si>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</si>
  <si>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</si>
  <si>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</si>
  <si>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</si>
  <si>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</si>
  <si>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</si>
  <si>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</si>
  <si>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</si>
  <si>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</si>
  <si>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</si>
  <si>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</si>
  <si>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</si>
  <si>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</si>
  <si>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</si>
  <si>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</si>
  <si>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</si>
  <si>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</si>
  <si>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</si>
  <si>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</si>
  <si>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</si>
  <si>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</si>
  <si>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</si>
  <si>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</si>
  <si>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</si>
  <si>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</si>
  <si>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</si>
  <si>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</si>
  <si>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</si>
  <si>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</si>
  <si>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</si>
  <si>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</si>
  <si>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</si>
  <si>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</si>
  <si>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</si>
  <si>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</si>
  <si>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</si>
  <si>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</si>
  <si>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</si>
  <si>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</si>
  <si>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</si>
  <si>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</si>
  <si>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</si>
  <si>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</si>
  <si>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</si>
  <si>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</si>
  <si>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</si>
  <si>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</si>
  <si>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</si>
  <si>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</si>
  <si>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</si>
  <si>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</si>
  <si>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</si>
  <si>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</si>
  <si>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</si>
  <si>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</si>
  <si>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</si>
  <si>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</si>
  <si>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</si>
  <si>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</si>
  <si>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</si>
  <si>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</si>
  <si>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</si>
  <si>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</si>
  <si>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</si>
  <si>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</si>
  <si>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</si>
  <si>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</si>
  <si>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</si>
  <si>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</si>
  <si>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</si>
  <si>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</si>
  <si>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</si>
  <si>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</si>
  <si>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</si>
  <si>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</si>
  <si>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</si>
  <si>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</si>
  <si>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</si>
  <si>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</si>
  <si>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</si>
  <si>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</si>
  <si>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</si>
  <si>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</si>
  <si>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</si>
  <si>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</si>
  <si>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</si>
  <si>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</si>
  <si>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</si>
  <si>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</si>
  <si>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</si>
  <si>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</si>
  <si>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</si>
  <si>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</si>
  <si>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</si>
  <si>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</si>
  <si>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</si>
  <si>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</si>
  <si>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</si>
  <si>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</si>
  <si>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</si>
  <si>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</si>
  <si>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</si>
  <si>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</si>
  <si>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</si>
  <si>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</si>
  <si>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</si>
  <si>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</si>
  <si>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</si>
  <si>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</si>
  <si>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</si>
  <si>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</si>
  <si>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</si>
  <si>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</si>
  <si>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</si>
  <si>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</si>
  <si>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</si>
  <si>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</si>
  <si>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</si>
  <si>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</si>
  <si>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</si>
  <si>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</si>
  <si>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</si>
  <si>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</si>
  <si>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</si>
  <si>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</si>
  <si>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</si>
  <si>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</si>
  <si>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</si>
  <si>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</si>
  <si>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</si>
  <si>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</si>
  <si>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</si>
  <si>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</si>
  <si>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</si>
  <si>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</si>
  <si>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</si>
  <si>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</si>
  <si>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</si>
  <si>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</si>
  <si>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</si>
  <si>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</si>
  <si>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</si>
  <si>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</si>
  <si>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</si>
  <si>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</si>
  <si>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</si>
  <si>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</si>
  <si>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</si>
  <si>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</si>
  <si>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</si>
  <si>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</si>
  <si>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</si>
  <si>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</si>
  <si>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</si>
  <si>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</si>
  <si>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</si>
  <si>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</si>
  <si>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</si>
  <si>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</si>
  <si>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</si>
  <si>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</si>
  <si>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</si>
  <si>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</si>
  <si>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</si>
  <si>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</si>
  <si>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</si>
  <si>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</si>
  <si>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</si>
  <si>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</si>
  <si>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</si>
  <si>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</si>
  <si>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</si>
  <si>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</si>
  <si>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</si>
  <si>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</si>
  <si>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</si>
  <si>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</si>
  <si>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</si>
  <si>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</si>
  <si>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</si>
  <si>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</si>
  <si>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</si>
  <si>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</si>
  <si>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</si>
  <si>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</si>
  <si>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</si>
  <si>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</si>
  <si>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</si>
  <si>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</si>
  <si>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</si>
  <si>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</si>
  <si>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</si>
  <si>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</si>
  <si>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</si>
  <si>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</si>
  <si>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</si>
  <si>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</si>
  <si>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</si>
  <si>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</si>
  <si>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</si>
  <si>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</si>
  <si>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</si>
  <si>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</si>
  <si>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</si>
  <si>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</si>
  <si>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</si>
  <si>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</si>
  <si>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</si>
  <si>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</si>
  <si>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</si>
  <si>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</si>
  <si>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</si>
  <si>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</si>
  <si>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</si>
  <si>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</si>
  <si>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</si>
  <si>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</si>
  <si>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</si>
  <si>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</si>
  <si>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</si>
  <si>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</si>
  <si>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</si>
  <si>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</si>
  <si>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</si>
  <si>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</si>
  <si>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</si>
  <si>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</si>
  <si>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</si>
  <si>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</si>
  <si>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</si>
  <si>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</si>
  <si>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</si>
  <si>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</si>
  <si>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</si>
  <si>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</si>
  <si>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</si>
  <si>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</si>
  <si>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</si>
  <si>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</si>
  <si>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</si>
  <si>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</si>
  <si>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</si>
  <si>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</si>
  <si>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</si>
  <si>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</si>
  <si>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</si>
  <si>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</si>
  <si>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</si>
  <si>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</si>
  <si>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</si>
  <si>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</si>
  <si>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</si>
  <si>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</si>
  <si>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</si>
  <si>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</si>
  <si>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</si>
  <si>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</si>
  <si>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</si>
  <si>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</si>
  <si>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</si>
  <si>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</si>
  <si>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</si>
  <si>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</si>
  <si>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</si>
  <si>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</si>
  <si>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</si>
  <si>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</si>
  <si>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</si>
  <si>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</si>
  <si>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</si>
  <si>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</si>
  <si>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</si>
  <si>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</si>
  <si>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</si>
  <si>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</si>
  <si>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</si>
  <si>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</si>
  <si>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</si>
  <si>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</si>
  <si>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</si>
  <si>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</si>
  <si>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</si>
  <si>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</si>
  <si>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</si>
  <si>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</si>
  <si>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</si>
  <si>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</si>
  <si>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</si>
  <si>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</si>
  <si>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</si>
  <si>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</si>
  <si>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</si>
  <si>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</si>
  <si>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</si>
  <si>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</si>
  <si>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</si>
  <si>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</si>
  <si>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</si>
  <si>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</si>
  <si>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</si>
  <si>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</si>
  <si>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</si>
  <si>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</si>
  <si>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</si>
  <si>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</si>
  <si>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</si>
  <si>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</si>
  <si>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</si>
  <si>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</si>
  <si>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</si>
  <si>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</si>
  <si>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</si>
  <si>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</si>
  <si>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</si>
  <si>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</si>
  <si>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</si>
  <si>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</si>
  <si>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</si>
  <si>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</si>
  <si>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</si>
  <si>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</si>
  <si>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</si>
  <si>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</si>
  <si>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</si>
  <si>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</si>
  <si>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</si>
  <si>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</si>
  <si>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</si>
  <si>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</si>
  <si>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</si>
  <si>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</si>
  <si>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</si>
  <si>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</si>
  <si>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</si>
  <si>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</si>
  <si>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</si>
  <si>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</si>
  <si>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</si>
  <si>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</si>
  <si>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</si>
  <si>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</si>
  <si>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</si>
  <si>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</si>
  <si>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</si>
  <si>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</si>
  <si>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</si>
  <si>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</si>
  <si>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</si>
  <si>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</si>
  <si>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</si>
  <si>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</si>
  <si>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</si>
  <si>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</si>
  <si>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</si>
  <si>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</si>
  <si>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</si>
  <si>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</si>
  <si>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</si>
  <si>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</si>
  <si>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</si>
  <si>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</si>
  <si>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</si>
  <si>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</si>
  <si>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</si>
  <si>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</si>
  <si>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</si>
  <si>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</si>
  <si>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</si>
  <si>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</si>
  <si>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</si>
  <si>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</si>
  <si>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</si>
  <si>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</si>
  <si>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</si>
  <si>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</si>
  <si>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</si>
  <si>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</si>
  <si>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</si>
  <si>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</si>
  <si>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</si>
  <si>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</si>
  <si>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</si>
  <si>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</si>
  <si>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</si>
  <si>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</si>
  <si>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</si>
  <si>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</si>
  <si>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</si>
  <si>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</si>
  <si>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</si>
  <si>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</si>
  <si>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</si>
  <si>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</si>
  <si>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</si>
  <si>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</si>
  <si>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</si>
  <si>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</si>
  <si>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</si>
  <si>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</si>
  <si>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</si>
  <si>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</si>
  <si>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</si>
  <si>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</si>
  <si>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</si>
  <si>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</si>
  <si>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</si>
  <si>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</si>
  <si>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</si>
  <si>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</si>
  <si>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</si>
  <si>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</si>
  <si>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</si>
  <si>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</si>
  <si>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</si>
  <si>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</si>
  <si>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</si>
  <si>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</si>
  <si>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</si>
  <si>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</si>
  <si>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</si>
  <si>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</si>
  <si>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</si>
  <si>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</si>
  <si>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</si>
  <si>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</si>
  <si>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</si>
  <si>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</si>
  <si>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</si>
  <si>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</si>
  <si>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</si>
  <si>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</si>
  <si>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</si>
  <si>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</si>
  <si>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</si>
  <si>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</si>
  <si>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</si>
  <si>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</si>
  <si>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</si>
  <si>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</si>
  <si>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</si>
  <si>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</si>
  <si>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</si>
  <si>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</si>
  <si>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</si>
  <si>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</si>
  <si>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</si>
  <si>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</si>
  <si>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</si>
  <si>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</si>
  <si>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</si>
  <si>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</si>
  <si>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</si>
  <si>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</si>
  <si>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</si>
  <si>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</si>
  <si>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</si>
  <si>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</si>
  <si>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</si>
  <si>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</si>
  <si>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</si>
  <si>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</si>
  <si>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</si>
  <si>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</si>
  <si>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</si>
  <si>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</si>
  <si>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</si>
  <si>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</si>
  <si>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</si>
  <si>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</si>
  <si>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</si>
  <si>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</si>
  <si>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</si>
  <si>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</si>
  <si>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</si>
  <si>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</si>
  <si>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</si>
  <si>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</si>
  <si>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</si>
  <si>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</si>
  <si>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</si>
  <si>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</si>
  <si>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</si>
  <si>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</si>
  <si>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</si>
  <si>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</si>
  <si>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</si>
  <si>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</si>
  <si>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</si>
  <si>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</si>
  <si>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</si>
  <si>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</si>
  <si>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</si>
  <si>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</si>
  <si>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</si>
  <si>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</si>
  <si>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</si>
  <si>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</si>
  <si>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</si>
  <si>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</si>
  <si>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</si>
  <si>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</si>
  <si>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</si>
  <si>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</si>
  <si>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</si>
  <si>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</si>
  <si>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</si>
  <si>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</si>
  <si>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</si>
  <si>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</si>
  <si>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</si>
  <si>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</si>
  <si>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</si>
  <si>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</si>
  <si>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</si>
  <si>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</si>
  <si>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</si>
  <si>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</si>
  <si>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</si>
  <si>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</si>
  <si>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</si>
  <si>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</si>
  <si>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</si>
  <si>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</si>
  <si>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</si>
  <si>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</si>
  <si>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</si>
  <si>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</si>
  <si>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</si>
  <si>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</si>
  <si>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</si>
  <si>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</si>
  <si>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</si>
  <si>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</si>
  <si>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</si>
  <si>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</si>
  <si>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</si>
  <si>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</si>
  <si>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</si>
  <si>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</si>
  <si>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</si>
  <si>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</si>
  <si>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</si>
  <si>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</si>
  <si>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</si>
  <si>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</si>
  <si>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</si>
  <si>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</si>
  <si>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</si>
  <si>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</si>
  <si>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</si>
  <si>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</si>
  <si>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</si>
  <si>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</si>
  <si>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</si>
  <si>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</si>
  <si>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</si>
  <si>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</si>
  <si>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</si>
  <si>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</si>
  <si>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</si>
  <si>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</si>
  <si>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</si>
  <si>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</si>
  <si>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</si>
  <si>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</si>
  <si>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</si>
  <si>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</si>
  <si>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</si>
  <si>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</si>
  <si>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</si>
  <si>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</si>
  <si>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</si>
  <si>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</si>
  <si>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</si>
  <si>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</si>
  <si>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</si>
  <si>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</si>
  <si>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</si>
  <si>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</si>
  <si>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</si>
  <si>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</si>
  <si>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</si>
  <si>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</si>
  <si>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</si>
  <si>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</si>
  <si>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</si>
  <si>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</si>
  <si>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</si>
  <si>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</si>
  <si>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</si>
  <si>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</si>
  <si>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</si>
  <si>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</si>
  <si>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</si>
  <si>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</si>
  <si>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</si>
  <si>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</si>
  <si>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</si>
  <si>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</si>
  <si>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</si>
  <si>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</si>
  <si>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</si>
  <si>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</si>
  <si>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</si>
  <si>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</si>
  <si>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</si>
  <si>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</si>
  <si>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</si>
  <si>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</si>
  <si>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</si>
  <si>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</si>
  <si>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</si>
  <si>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</si>
  <si>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</si>
  <si>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</si>
  <si>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</si>
  <si>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</si>
  <si>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</si>
  <si>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</si>
  <si>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</si>
  <si>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</si>
  <si>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</si>
  <si>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</si>
  <si>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</si>
  <si>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</si>
  <si>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</si>
  <si>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</si>
  <si>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</si>
  <si>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</si>
  <si>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</si>
  <si>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</si>
  <si>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</si>
  <si>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</si>
  <si>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</si>
  <si>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</si>
  <si>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</si>
  <si>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</si>
  <si>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</si>
  <si>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</si>
  <si>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</si>
  <si>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</si>
  <si>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</si>
  <si>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</si>
  <si>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</si>
  <si>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</si>
  <si>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</si>
  <si>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</si>
  <si>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</si>
  <si>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</si>
  <si>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</si>
  <si>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</si>
  <si>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</si>
  <si>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</si>
  <si>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</si>
  <si>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</si>
  <si>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</si>
  <si>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</si>
  <si>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</si>
  <si>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</si>
  <si>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</si>
  <si>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</si>
  <si>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</si>
  <si>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</si>
  <si>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</si>
  <si>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</si>
  <si>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</si>
  <si>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</si>
  <si>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</si>
  <si>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</si>
  <si>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</si>
  <si>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</si>
  <si>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</si>
  <si>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</si>
  <si>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</si>
  <si>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</si>
  <si>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</si>
  <si>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</si>
  <si>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</si>
  <si>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</si>
  <si>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</si>
  <si>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</si>
  <si>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</si>
  <si>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</si>
  <si>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</si>
  <si>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</si>
  <si>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</si>
  <si>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</si>
  <si>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</si>
  <si>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</si>
  <si>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</si>
  <si>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</si>
  <si>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</si>
  <si>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</si>
  <si>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</si>
  <si>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</si>
  <si>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</si>
  <si>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</si>
  <si>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</si>
  <si>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</si>
  <si>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</si>
  <si>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</si>
  <si>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</si>
  <si>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</si>
  <si>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</si>
  <si>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</si>
  <si>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</si>
  <si>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</si>
  <si>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</si>
  <si>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</si>
  <si>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</si>
  <si>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</si>
  <si>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</si>
  <si>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</si>
  <si>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</si>
  <si>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</si>
  <si>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</si>
  <si>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</si>
  <si>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</si>
  <si>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</si>
  <si>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</si>
  <si>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</si>
  <si>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</si>
  <si>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</si>
  <si>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</si>
  <si>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</si>
  <si>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</si>
  <si>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</si>
  <si>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</si>
  <si>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</si>
  <si>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</si>
  <si>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</si>
  <si>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</si>
  <si>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</si>
  <si>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</si>
  <si>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</si>
  <si>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</si>
  <si>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</si>
  <si>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</si>
  <si>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</si>
  <si>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</si>
  <si>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</si>
  <si>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</si>
  <si>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</si>
  <si>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</si>
  <si>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</si>
  <si>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</si>
  <si>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</si>
  <si>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</si>
  <si>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</si>
  <si>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</si>
  <si>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</si>
  <si>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</si>
  <si>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</si>
  <si>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</si>
  <si>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</si>
  <si>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</si>
  <si>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</si>
  <si>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</si>
  <si>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</si>
  <si>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</si>
  <si>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</si>
  <si>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</si>
  <si>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</si>
  <si>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</si>
  <si>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</si>
  <si>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</si>
  <si>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</si>
  <si>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</si>
  <si>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</si>
  <si>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</si>
  <si>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</si>
  <si>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</si>
  <si>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</si>
  <si>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</si>
  <si>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</si>
  <si>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</si>
  <si>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</si>
  <si>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</si>
  <si>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</si>
  <si>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</si>
  <si>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</si>
  <si>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</si>
  <si>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</si>
  <si>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</si>
  <si>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</si>
  <si>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</si>
  <si>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</si>
  <si>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</si>
  <si>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</si>
  <si>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</si>
  <si>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</si>
  <si>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</si>
  <si>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</si>
  <si>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</si>
  <si>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</si>
  <si>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</si>
  <si>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</si>
  <si>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</si>
  <si>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</si>
  <si>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</si>
  <si>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</si>
  <si>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</si>
  <si>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</si>
  <si>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</si>
  <si>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</si>
  <si>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</si>
  <si>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</si>
  <si>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</si>
  <si>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</si>
  <si>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</si>
  <si>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</si>
  <si>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</si>
  <si>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</si>
  <si>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</si>
  <si>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</si>
  <si>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</si>
  <si>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</si>
  <si>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</si>
  <si>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</si>
  <si>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</si>
  <si>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</si>
  <si>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</si>
  <si>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</si>
  <si>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</si>
  <si>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</si>
  <si>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</si>
  <si>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</si>
  <si>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</si>
  <si>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</si>
  <si>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</si>
  <si>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</si>
  <si>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</si>
  <si>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</si>
  <si>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</si>
  <si>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</si>
  <si>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</si>
  <si>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</si>
  <si>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</si>
  <si>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</si>
  <si>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</si>
  <si>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</si>
  <si>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</si>
  <si>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</si>
  <si>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</si>
  <si>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</si>
  <si>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</si>
  <si>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</si>
  <si>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</si>
  <si>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</si>
  <si>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</si>
  <si>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</si>
  <si>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</si>
  <si>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</si>
  <si>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</si>
  <si>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</si>
  <si>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</si>
  <si>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</si>
  <si>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</si>
  <si>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</si>
  <si>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</si>
  <si>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</si>
  <si>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</si>
  <si>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</si>
  <si>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</si>
  <si>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</si>
  <si>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</si>
  <si>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</si>
  <si>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</si>
  <si>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</si>
  <si>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</si>
  <si>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</si>
  <si>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</si>
  <si>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</si>
  <si>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</si>
  <si>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</si>
  <si>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</si>
  <si>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</si>
  <si>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</si>
  <si>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</si>
  <si>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</si>
  <si>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</si>
  <si>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</si>
  <si>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</si>
  <si>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</si>
  <si>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</si>
  <si>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</si>
  <si>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</si>
  <si>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</si>
  <si>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</si>
  <si>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</si>
  <si>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</si>
  <si>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</si>
  <si>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</si>
  <si>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</si>
  <si>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</si>
  <si>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</si>
  <si>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</si>
  <si>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</si>
  <si>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</si>
  <si>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</si>
  <si>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</si>
  <si>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</si>
  <si>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</si>
  <si>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</si>
  <si>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</si>
  <si>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</si>
  <si>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</si>
  <si>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</si>
  <si>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</si>
  <si>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</si>
  <si>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</si>
  <si>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</si>
  <si>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</si>
  <si>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</si>
  <si>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</si>
  <si>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</si>
  <si>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</si>
  <si>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</si>
  <si>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</si>
  <si>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</si>
  <si>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</si>
  <si>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</si>
  <si>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</si>
  <si>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</si>
  <si>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</si>
  <si>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</si>
  <si>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</si>
  <si>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</si>
  <si>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</si>
  <si>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</si>
  <si>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</si>
  <si>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</si>
  <si>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</si>
  <si>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</si>
  <si>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</si>
  <si>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</si>
  <si>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</si>
  <si>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</si>
  <si>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</si>
  <si>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</si>
  <si>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</si>
  <si>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</si>
  <si>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</si>
  <si>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</si>
  <si>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</si>
  <si>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</si>
  <si>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</si>
  <si>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</si>
  <si>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</si>
  <si>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</si>
  <si>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</si>
  <si>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</si>
  <si>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</si>
  <si>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</si>
  <si>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</si>
  <si>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</si>
  <si>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</si>
  <si>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</si>
  <si>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</si>
  <si>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</si>
  <si>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</si>
  <si>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</si>
  <si>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</si>
  <si>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</si>
  <si>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</si>
  <si>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</si>
  <si>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</si>
  <si>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</si>
  <si>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</si>
  <si>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</si>
  <si>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</si>
  <si>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</si>
  <si>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</si>
  <si>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</si>
  <si>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</si>
  <si>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</si>
  <si>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</si>
  <si>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</si>
  <si>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</si>
  <si>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</si>
  <si>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</si>
  <si>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</si>
  <si>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</si>
  <si>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</si>
  <si>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</si>
  <si>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</si>
  <si>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</si>
  <si>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</si>
  <si>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</si>
  <si>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</si>
  <si>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</si>
  <si>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</si>
  <si>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</si>
  <si>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</si>
  <si>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</si>
  <si>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</si>
  <si>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</si>
  <si>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</si>
  <si>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</si>
  <si>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</si>
  <si>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</si>
  <si>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</si>
  <si>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</si>
  <si>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</si>
  <si>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</si>
  <si>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</si>
  <si>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</si>
  <si>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</si>
  <si>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</si>
  <si>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</si>
  <si>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</si>
  <si>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</si>
  <si>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</si>
  <si>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</si>
  <si>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</si>
  <si>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</si>
  <si>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</si>
  <si>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</si>
  <si>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</si>
  <si>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</si>
  <si>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</si>
  <si>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</si>
  <si>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</si>
  <si>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</si>
  <si>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</si>
  <si>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</si>
  <si>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</si>
  <si>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</si>
  <si>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</si>
  <si>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</si>
  <si>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</si>
  <si>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</si>
  <si>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</si>
  <si>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</si>
  <si>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</si>
  <si>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</si>
  <si>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</si>
  <si>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</si>
  <si>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</si>
  <si>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</si>
  <si>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</si>
  <si>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</si>
  <si>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</si>
  <si>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</si>
  <si>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</si>
  <si>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</si>
  <si>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</si>
  <si>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</si>
  <si>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</si>
  <si>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</si>
  <si>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</si>
  <si>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</si>
  <si>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</si>
  <si>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</si>
  <si>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</si>
  <si>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</si>
  <si>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</si>
  <si>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</si>
  <si>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</si>
  <si>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</si>
  <si>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</si>
  <si>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</si>
  <si>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</si>
  <si>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</si>
  <si>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</si>
  <si>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</si>
  <si>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</si>
  <si>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</si>
  <si>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</si>
  <si>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</si>
  <si>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</si>
  <si>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</si>
  <si>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</si>
  <si>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</si>
  <si>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</si>
  <si>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</si>
  <si>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</si>
  <si>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</si>
  <si>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</si>
  <si>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</si>
  <si>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</si>
  <si>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</si>
  <si>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</si>
  <si>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</si>
  <si>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</si>
  <si>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</si>
  <si>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</si>
  <si>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</si>
  <si>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</si>
  <si>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</si>
  <si>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</si>
  <si>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</si>
  <si>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</si>
  <si>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</si>
  <si>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</si>
  <si>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</si>
  <si>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</si>
  <si>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</si>
  <si>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</si>
  <si>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</si>
  <si>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</si>
  <si>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</si>
  <si>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</si>
  <si>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</si>
  <si>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</si>
  <si>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</si>
  <si>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</si>
  <si>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</si>
  <si>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</si>
  <si>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</si>
  <si>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</si>
  <si>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</si>
  <si>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</si>
  <si>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</si>
  <si>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</si>
  <si>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</si>
  <si>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</si>
  <si>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</si>
  <si>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</si>
  <si>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</si>
  <si>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</si>
  <si>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</si>
  <si>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</si>
  <si>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</si>
  <si>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</si>
  <si>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</si>
  <si>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</si>
  <si>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</si>
  <si>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</si>
  <si>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</si>
  <si>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</si>
  <si>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</si>
  <si>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</si>
  <si>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</si>
  <si>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</si>
  <si>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</si>
  <si>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</si>
  <si>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</si>
  <si>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</si>
  <si>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</si>
  <si>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</si>
  <si>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</si>
  <si>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</si>
  <si>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</si>
  <si>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</si>
  <si>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</si>
  <si>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</si>
  <si>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</si>
  <si>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</si>
  <si>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</si>
  <si>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</si>
  <si>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</si>
  <si>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</si>
  <si>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</si>
  <si>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</si>
  <si>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</si>
  <si>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</si>
  <si>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</si>
  <si>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</si>
  <si>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</si>
  <si>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</si>
  <si>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</si>
  <si>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</si>
  <si>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</si>
  <si>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</si>
  <si>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</si>
  <si>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</si>
  <si>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</si>
  <si>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</si>
  <si>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</si>
  <si>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</si>
  <si>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</si>
  <si>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</si>
  <si>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</si>
  <si>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</si>
  <si>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</si>
  <si>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</si>
  <si>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</si>
  <si>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</si>
  <si>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</si>
  <si>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</si>
  <si>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</si>
  <si>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</si>
  <si>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</si>
  <si>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</si>
  <si>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</si>
  <si>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</si>
  <si>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</si>
  <si>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</si>
  <si>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</si>
  <si>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</si>
  <si>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</si>
  <si>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</si>
  <si>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</si>
  <si>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</si>
  <si>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</si>
  <si>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</si>
  <si>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</si>
  <si>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</si>
  <si>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</si>
  <si>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</si>
  <si>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</si>
  <si>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</si>
  <si>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</si>
  <si>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</si>
  <si>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</si>
  <si>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</si>
  <si>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</si>
  <si>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</si>
  <si>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</si>
  <si>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</si>
  <si>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</si>
  <si>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</si>
  <si>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</si>
  <si>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</si>
  <si>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</si>
  <si>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</si>
  <si>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</si>
  <si>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</si>
  <si>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</si>
  <si>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</si>
  <si>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</si>
  <si>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</si>
  <si>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</si>
  <si>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</si>
  <si>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</si>
  <si>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</si>
  <si>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</si>
  <si>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</si>
  <si>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</si>
  <si>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</si>
  <si>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</si>
  <si>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</si>
  <si>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</si>
  <si>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</si>
  <si>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</si>
  <si>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</si>
  <si>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</si>
  <si>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</si>
  <si>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</si>
  <si>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</si>
  <si>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</si>
  <si>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</si>
  <si>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</si>
  <si>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</si>
  <si>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</si>
  <si>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</si>
  <si>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</si>
  <si>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</si>
  <si>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</si>
  <si>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</si>
  <si>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</si>
  <si>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</si>
  <si>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</si>
  <si>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</si>
  <si>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</si>
  <si>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</si>
  <si>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</si>
  <si>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</si>
  <si>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</si>
  <si>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</si>
  <si>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</si>
  <si>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</si>
  <si>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</si>
  <si>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</si>
  <si>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</si>
  <si>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</si>
  <si>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</si>
  <si>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</si>
  <si>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</si>
  <si>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</si>
  <si>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</si>
  <si>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</si>
  <si>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</si>
  <si>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</si>
  <si>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</si>
  <si>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</si>
  <si>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</si>
  <si>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</si>
  <si>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</si>
  <si>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</si>
  <si>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</si>
  <si>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</si>
  <si>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</si>
  <si>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</si>
  <si>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</si>
  <si>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</si>
  <si>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</si>
  <si>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</si>
  <si>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</si>
  <si>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</si>
  <si>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</si>
  <si>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</si>
  <si>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</si>
  <si>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</si>
  <si>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</si>
  <si>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</si>
  <si>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</si>
  <si>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</si>
  <si>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</si>
  <si>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</si>
  <si>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</si>
  <si>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</si>
  <si>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</si>
  <si>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</si>
  <si>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</si>
  <si>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</si>
  <si>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</si>
  <si>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</si>
  <si>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</si>
  <si>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</si>
  <si>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</si>
  <si>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</si>
  <si>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</si>
  <si>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</si>
  <si>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</si>
  <si>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</si>
  <si>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</si>
  <si>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</si>
  <si>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</si>
  <si>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</si>
  <si>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</si>
  <si>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</si>
  <si>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</si>
  <si>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</si>
  <si>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</si>
  <si>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</si>
  <si>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</si>
  <si>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</si>
  <si>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</si>
  <si>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</si>
  <si>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</si>
  <si>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</si>
  <si>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</si>
  <si>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</si>
  <si>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</si>
  <si>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</si>
  <si>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</si>
  <si>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</si>
  <si>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</si>
  <si>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</si>
  <si>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</si>
  <si>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</si>
  <si>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</si>
  <si>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</si>
  <si>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</si>
  <si>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</si>
  <si>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</si>
  <si>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</si>
  <si>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</si>
  <si>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</si>
  <si>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</si>
  <si>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</si>
  <si>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</si>
  <si>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</si>
  <si>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</si>
  <si>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</si>
  <si>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</si>
  <si>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</si>
  <si>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</si>
  <si>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</si>
  <si>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</si>
  <si>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</si>
  <si>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</si>
  <si>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</si>
  <si>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</si>
  <si>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</si>
  <si>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</si>
  <si>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</si>
  <si>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</si>
  <si>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</si>
  <si>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</si>
  <si>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</si>
  <si>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</si>
  <si>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</si>
  <si>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</si>
  <si>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</si>
  <si>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</si>
  <si>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</si>
  <si>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</si>
  <si>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</si>
  <si>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</si>
  <si>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</si>
  <si>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</si>
  <si>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</si>
  <si>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</si>
  <si>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</si>
  <si>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</si>
  <si>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</si>
  <si>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</si>
  <si>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</si>
  <si>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</si>
  <si>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</si>
  <si>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</si>
  <si>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</si>
  <si>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</si>
  <si>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</si>
  <si>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</si>
  <si>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</si>
  <si>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</si>
  <si>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</si>
  <si>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</si>
  <si>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</si>
  <si>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</si>
  <si>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</si>
  <si>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</si>
  <si>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</si>
  <si>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</si>
  <si>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</si>
  <si>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</si>
  <si>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</si>
  <si>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</si>
  <si>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</si>
  <si>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</si>
  <si>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</si>
  <si>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</si>
  <si>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</si>
  <si>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</si>
  <si>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</si>
  <si>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</si>
  <si>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</si>
  <si>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</si>
  <si>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</si>
  <si>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</si>
  <si>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</si>
  <si>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</si>
  <si>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</si>
  <si>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</si>
  <si>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</si>
  <si>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</si>
  <si>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</si>
  <si>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</si>
  <si>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</si>
  <si>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</si>
  <si>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</si>
  <si>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</si>
  <si>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</si>
  <si>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</si>
  <si>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</si>
  <si>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</si>
  <si>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</si>
  <si>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</si>
  <si>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</si>
  <si>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</si>
  <si>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</si>
  <si>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</si>
  <si>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</si>
  <si>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</si>
  <si>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</si>
  <si>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</si>
  <si>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</si>
  <si>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</si>
  <si>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</si>
  <si>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</si>
  <si>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</si>
  <si>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</si>
  <si>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</si>
  <si>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</si>
  <si>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</si>
  <si>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</si>
  <si>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</si>
  <si>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</si>
  <si>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</si>
  <si>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</si>
  <si>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</si>
  <si>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</si>
  <si>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</si>
  <si>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</si>
  <si>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</si>
  <si>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</si>
  <si>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</si>
  <si>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</si>
  <si>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</si>
  <si>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</si>
  <si>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</si>
  <si>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</si>
  <si>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</si>
  <si>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</si>
  <si>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</si>
  <si>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</si>
  <si>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</si>
  <si>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</si>
  <si>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</si>
  <si>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</si>
  <si>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</si>
  <si>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</si>
  <si>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</si>
  <si>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</si>
  <si>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</si>
  <si>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</si>
  <si>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</si>
  <si>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</si>
  <si>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</si>
  <si>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</si>
  <si>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</si>
  <si>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</si>
  <si>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</si>
  <si>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</si>
  <si>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</si>
  <si>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</si>
  <si>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</si>
  <si>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</si>
  <si>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</si>
  <si>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</si>
  <si>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</si>
  <si>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</si>
  <si>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</si>
  <si>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</si>
  <si>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</si>
  <si>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</si>
  <si>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</si>
  <si>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</si>
  <si>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</si>
  <si>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</si>
  <si>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</si>
  <si>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</si>
  <si>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</si>
  <si>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</si>
  <si>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</si>
  <si>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</si>
  <si>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</si>
  <si>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</si>
  <si>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</si>
  <si>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</si>
  <si>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</si>
  <si>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</si>
  <si>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</si>
  <si>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</si>
  <si>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</si>
  <si>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</si>
  <si>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</si>
  <si>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</si>
  <si>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</si>
  <si>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</si>
  <si>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</si>
  <si>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</si>
  <si>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</si>
  <si>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</si>
  <si>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</si>
  <si>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</si>
  <si>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</si>
  <si>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</si>
  <si>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</si>
  <si>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</si>
  <si>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</si>
  <si>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</si>
  <si>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</si>
  <si>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</si>
  <si>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</si>
  <si>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</si>
  <si>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</si>
  <si>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</si>
  <si>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</si>
  <si>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</si>
  <si>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</si>
  <si>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</si>
  <si>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</si>
  <si>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</si>
  <si>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</si>
  <si>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</si>
  <si>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</si>
  <si>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</si>
  <si>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</si>
  <si>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</si>
  <si>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</si>
  <si>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</si>
  <si>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</si>
  <si>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</si>
  <si>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</si>
  <si>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</si>
  <si>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</si>
  <si>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</si>
  <si>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</si>
  <si>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</si>
  <si>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</si>
  <si>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</si>
  <si>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</si>
  <si>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</si>
  <si>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</si>
  <si>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</si>
  <si>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</si>
  <si>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</si>
  <si>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</si>
  <si>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</si>
  <si>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</si>
  <si>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</si>
  <si>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</si>
  <si>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</si>
  <si>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</si>
  <si>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</si>
  <si>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</si>
  <si>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</si>
  <si>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</si>
  <si>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</si>
  <si>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</si>
  <si>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</si>
  <si>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</si>
  <si>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</si>
  <si>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</si>
  <si>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</si>
  <si>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</si>
  <si>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</si>
  <si>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</si>
  <si>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</si>
  <si>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</si>
  <si>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</si>
  <si>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</si>
  <si>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</si>
  <si>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</si>
  <si>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</si>
  <si>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</si>
  <si>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</si>
  <si>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</si>
  <si>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</si>
  <si>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</si>
  <si>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</si>
  <si>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</si>
  <si>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</si>
  <si>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</si>
  <si>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</si>
  <si>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</si>
  <si>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</si>
  <si>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</si>
  <si>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</si>
  <si>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</si>
  <si>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</si>
  <si>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</si>
  <si>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</si>
  <si>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</si>
  <si>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</si>
  <si>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</si>
  <si>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</si>
  <si>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</si>
  <si>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</si>
  <si>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</si>
  <si>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</si>
  <si>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</si>
  <si>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</si>
  <si>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</si>
  <si>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</si>
  <si>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</si>
  <si>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</si>
  <si>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</si>
  <si>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</si>
  <si>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</si>
  <si>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</si>
  <si>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</si>
  <si>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</si>
  <si>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</si>
  <si>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</si>
  <si>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</si>
  <si>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</si>
  <si>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</si>
  <si>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</si>
  <si>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</si>
  <si>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</si>
  <si>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</si>
  <si>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</si>
  <si>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</si>
  <si>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</si>
  <si>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</si>
  <si>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</si>
  <si>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</si>
  <si>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</si>
  <si>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</si>
  <si>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</si>
  <si>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</si>
  <si>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</si>
  <si>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</si>
  <si>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</si>
  <si>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</si>
  <si>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</si>
  <si>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</si>
  <si>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</si>
  <si>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</si>
  <si>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</si>
  <si>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</si>
  <si>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</si>
  <si>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</si>
  <si>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</si>
  <si>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</si>
  <si>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</si>
  <si>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</si>
  <si>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</si>
  <si>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</si>
  <si>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</si>
  <si>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</si>
  <si>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</si>
  <si>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</si>
  <si>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</si>
  <si>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</si>
  <si>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</si>
  <si>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</si>
  <si>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</si>
  <si>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</si>
  <si>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</si>
  <si>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</si>
  <si>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</si>
  <si>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</si>
  <si>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</si>
  <si>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</si>
  <si>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</si>
  <si>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</si>
  <si>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</si>
  <si>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</si>
  <si>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</si>
  <si>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</si>
  <si>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</si>
  <si>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</si>
  <si>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</si>
  <si>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</si>
  <si>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</si>
  <si>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</si>
  <si>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</si>
  <si>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</si>
  <si>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</si>
  <si>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</si>
  <si>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</si>
  <si>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</si>
  <si>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</si>
  <si>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</si>
  <si>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</si>
  <si>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</si>
  <si>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</si>
  <si>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</si>
  <si>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</si>
  <si>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</si>
  <si>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</si>
  <si>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</si>
  <si>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</si>
  <si>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</si>
  <si>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</si>
  <si>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</si>
  <si>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</si>
  <si>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</si>
  <si>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</si>
  <si>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</si>
  <si>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</si>
  <si>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</si>
  <si>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</si>
  <si>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</si>
  <si>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</si>
  <si>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</si>
  <si>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</si>
  <si>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</si>
  <si>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</si>
  <si>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</si>
  <si>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</si>
  <si>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</si>
  <si>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</si>
  <si>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</si>
  <si>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</si>
  <si>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</si>
  <si>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</si>
  <si>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</si>
  <si>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</si>
  <si>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</si>
  <si>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</si>
  <si>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</si>
  <si>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</si>
  <si>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</si>
  <si>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</si>
  <si>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</si>
  <si>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</si>
  <si>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</si>
  <si>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</si>
  <si>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</si>
  <si>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</si>
  <si>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</si>
  <si>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</si>
  <si>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</si>
  <si>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</si>
  <si>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</si>
  <si>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</si>
  <si>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</si>
  <si>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</si>
  <si>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</si>
  <si>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</si>
  <si>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</si>
  <si>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</si>
  <si>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</si>
  <si>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</si>
  <si>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</si>
  <si>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</si>
  <si>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</si>
  <si>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</si>
  <si>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</si>
  <si>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</si>
  <si>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</si>
  <si>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</si>
  <si>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</si>
  <si>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</si>
  <si>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</si>
  <si>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</si>
  <si>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</si>
  <si>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</si>
  <si>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</si>
  <si>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</si>
  <si>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</si>
  <si>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</si>
  <si>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</si>
  <si>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</si>
  <si>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</si>
  <si>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</si>
  <si>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</si>
  <si>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</si>
  <si>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</si>
  <si>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</si>
  <si>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</si>
  <si>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</si>
  <si>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</si>
  <si>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</si>
  <si>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</si>
  <si>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</si>
  <si>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</si>
  <si>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</si>
  <si>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</si>
  <si>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</si>
  <si>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</si>
  <si>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</si>
  <si>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</si>
  <si>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</si>
  <si>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</si>
  <si>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</si>
  <si>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</si>
  <si>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</si>
  <si>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</si>
  <si>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</si>
  <si>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</si>
  <si>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</si>
  <si>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</si>
  <si>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</si>
  <si>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</si>
  <si>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</si>
  <si>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</si>
  <si>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</si>
  <si>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</si>
  <si>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</si>
  <si>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</si>
  <si>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</si>
  <si>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</si>
  <si>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</si>
  <si>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</si>
  <si>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</si>
  <si>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</si>
  <si>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</si>
  <si>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</si>
  <si>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</si>
  <si>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</si>
  <si>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</si>
  <si>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</si>
  <si>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</si>
  <si>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</si>
  <si>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</si>
  <si>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</si>
  <si>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</si>
  <si>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</si>
  <si>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</si>
  <si>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</si>
  <si>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</si>
  <si>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</si>
  <si>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</si>
  <si>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</si>
  <si>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</si>
  <si>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</si>
  <si>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</si>
  <si>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</si>
  <si>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</si>
  <si>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</si>
  <si>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</si>
  <si>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</si>
  <si>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</si>
  <si>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</si>
  <si>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</si>
  <si>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</si>
  <si>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</si>
  <si>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</si>
  <si>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</si>
  <si>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</si>
  <si>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</si>
  <si>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</si>
  <si>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</si>
  <si>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</si>
  <si>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</si>
  <si>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</si>
  <si>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</si>
  <si>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</si>
  <si>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</si>
  <si>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</si>
  <si>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</si>
  <si>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</si>
  <si>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</si>
  <si>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</si>
  <si>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</si>
  <si>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</si>
  <si>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</si>
  <si>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</si>
  <si>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</si>
  <si>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</si>
  <si>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</si>
  <si>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</si>
  <si>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</si>
  <si>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</si>
  <si>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</si>
  <si>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</si>
  <si>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</si>
  <si>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</si>
  <si>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</si>
  <si>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</si>
  <si>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</si>
  <si>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</si>
  <si>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</si>
  <si>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</si>
  <si>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</si>
  <si>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</si>
  <si>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</si>
  <si>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</si>
  <si>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</si>
  <si>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</si>
  <si>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</si>
  <si>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</si>
  <si>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</si>
  <si>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</si>
  <si>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</si>
  <si>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</si>
  <si>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</si>
  <si>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</si>
  <si>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</si>
  <si>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</si>
  <si>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</si>
  <si>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</si>
  <si>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</si>
  <si>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</si>
  <si>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</si>
  <si>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</si>
  <si>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</si>
  <si>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</si>
  <si>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</si>
  <si>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</si>
  <si>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</si>
  <si>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</si>
  <si>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</si>
  <si>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</si>
  <si>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</si>
  <si>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</si>
  <si>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</si>
  <si>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</si>
  <si>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</si>
  <si>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</si>
  <si>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</si>
  <si>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</si>
  <si>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</si>
  <si>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</si>
  <si>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</si>
  <si>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</si>
  <si>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</si>
  <si>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</si>
  <si>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</si>
  <si>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</si>
  <si>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</si>
  <si>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</si>
  <si>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</si>
  <si>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</si>
  <si>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</si>
  <si>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</si>
  <si>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</si>
  <si>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</si>
  <si>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</si>
  <si>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</si>
  <si>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</si>
  <si>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</si>
  <si>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</si>
  <si>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</si>
  <si>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</si>
  <si>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</si>
  <si>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</si>
  <si>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</si>
  <si>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</si>
  <si>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</si>
  <si>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</si>
  <si>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</si>
  <si>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</si>
  <si>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</si>
  <si>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</si>
  <si>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</si>
  <si>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</si>
  <si>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</si>
  <si>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</si>
  <si>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</si>
  <si>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</si>
  <si>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</si>
  <si>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</si>
  <si>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</si>
  <si>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</si>
  <si>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</si>
  <si>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</si>
  <si>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</si>
  <si>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</si>
  <si>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</si>
  <si>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</si>
  <si>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</si>
  <si>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</si>
  <si>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</si>
  <si>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</si>
  <si>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</si>
  <si>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</si>
  <si>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</si>
  <si>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</si>
  <si>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</si>
  <si>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</si>
  <si>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</si>
  <si>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</si>
  <si>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</si>
  <si>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</si>
  <si>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</si>
  <si>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</si>
  <si>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</si>
  <si>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</si>
  <si>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</si>
  <si>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</si>
  <si>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</si>
  <si>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</si>
  <si>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</si>
  <si>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</si>
  <si>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</si>
  <si>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</si>
  <si>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</si>
  <si>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</si>
  <si>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</si>
  <si>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</si>
  <si>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</si>
  <si>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</si>
  <si>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</si>
  <si>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</si>
  <si>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</si>
  <si>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</si>
  <si>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</si>
  <si>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</si>
  <si>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</si>
  <si>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</si>
  <si>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</si>
  <si>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</si>
  <si>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</si>
  <si>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</si>
  <si>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</si>
  <si>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</si>
  <si>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</si>
  <si>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</si>
  <si>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</si>
  <si>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</si>
  <si>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</si>
  <si>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</si>
  <si>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</si>
  <si>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</si>
  <si>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</si>
  <si>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</si>
  <si>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</si>
  <si>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</si>
  <si>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</si>
  <si>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</si>
  <si>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</si>
  <si>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</si>
  <si>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</si>
  <si>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</si>
  <si>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</si>
  <si>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</si>
  <si>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</si>
  <si>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</si>
  <si>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</si>
  <si>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</si>
  <si>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</si>
  <si>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</si>
  <si>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</si>
  <si>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</si>
  <si>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</si>
  <si>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</si>
  <si>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</si>
  <si>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</si>
  <si>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</si>
  <si>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</si>
  <si>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</si>
  <si>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</si>
  <si>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</si>
  <si>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</si>
  <si>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</si>
  <si>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</si>
  <si>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</si>
  <si>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</si>
  <si>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</si>
  <si>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</si>
  <si>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</si>
  <si>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</si>
  <si>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</si>
  <si>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</si>
  <si>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</si>
  <si>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</si>
  <si>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</si>
  <si>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</si>
  <si>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</si>
  <si>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</si>
  <si>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</si>
  <si>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</si>
  <si>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</si>
  <si>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</si>
  <si>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</si>
  <si>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</si>
  <si>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</si>
  <si>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</si>
  <si>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</si>
  <si>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</si>
  <si>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</si>
  <si>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</si>
  <si>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</si>
  <si>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</si>
  <si>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</si>
  <si>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</si>
  <si>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</si>
  <si>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</si>
  <si>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</si>
  <si>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</si>
  <si>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</si>
  <si>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</si>
  <si>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</si>
  <si>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</si>
  <si>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</si>
  <si>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</si>
  <si>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</si>
  <si>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</si>
  <si>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</si>
  <si>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</si>
  <si>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</si>
  <si>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</si>
  <si>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</si>
  <si>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</si>
  <si>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</si>
  <si>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</si>
  <si>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</si>
  <si>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</si>
  <si>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</si>
  <si>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</si>
  <si>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</si>
  <si>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</si>
  <si>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</si>
  <si>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</si>
  <si>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</si>
  <si>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</si>
  <si>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</si>
  <si>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</si>
  <si>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</si>
  <si>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</si>
  <si>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</si>
  <si>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</si>
  <si>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</si>
  <si>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</si>
  <si>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</si>
  <si>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</si>
  <si>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</si>
  <si>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</si>
  <si>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</si>
  <si>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</si>
  <si>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</si>
  <si>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</si>
  <si>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</si>
  <si>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</si>
  <si>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</si>
  <si>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</si>
  <si>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</si>
  <si>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</si>
  <si>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</si>
  <si>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</si>
  <si>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</si>
  <si>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</si>
  <si>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</si>
  <si>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</si>
  <si>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</si>
  <si>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</si>
  <si>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</si>
  <si>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</si>
  <si>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</si>
  <si>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</si>
  <si>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</si>
  <si>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</si>
  <si>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</si>
  <si>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</si>
  <si>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</si>
  <si>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</si>
  <si>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</si>
  <si>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</si>
  <si>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</si>
  <si>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</si>
  <si>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</si>
  <si>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</si>
  <si>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</si>
  <si>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</si>
  <si>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</si>
  <si>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</si>
  <si>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</si>
  <si>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</si>
  <si>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</si>
  <si>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</si>
  <si>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</si>
  <si>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</si>
  <si>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</si>
  <si>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</si>
  <si>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</si>
  <si>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</si>
  <si>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</si>
  <si>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</si>
  <si>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</si>
  <si>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</si>
  <si>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</si>
  <si>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</si>
  <si>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</si>
  <si>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</si>
  <si>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</si>
  <si>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</si>
  <si>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</si>
  <si>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</si>
  <si>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</si>
  <si>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</si>
  <si>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</si>
  <si>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</si>
  <si>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</si>
  <si>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</si>
  <si>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</si>
  <si>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</si>
  <si>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</si>
  <si>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</si>
  <si>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</si>
  <si>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</si>
  <si>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</si>
  <si>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</si>
  <si>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</si>
  <si>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</si>
  <si>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</si>
  <si>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</si>
  <si>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</si>
  <si>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</si>
  <si>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</si>
  <si>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</si>
  <si>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</si>
  <si>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</si>
  <si>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</si>
  <si>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</si>
  <si>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</si>
  <si>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</si>
  <si>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</si>
  <si>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</si>
  <si>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</si>
  <si>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</si>
  <si>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</si>
  <si>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</si>
  <si>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</si>
  <si>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</si>
  <si>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</si>
  <si>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</si>
  <si>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</si>
  <si>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</si>
  <si>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</si>
  <si>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</si>
  <si>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</si>
  <si>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</si>
  <si>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</si>
  <si>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</si>
  <si>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</si>
  <si>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</si>
  <si>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</si>
  <si>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</si>
  <si>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</si>
  <si>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</si>
  <si>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</si>
  <si>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</si>
  <si>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</si>
  <si>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</si>
  <si>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</si>
  <si>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</si>
  <si>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</si>
  <si>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</si>
  <si>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</si>
  <si>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</si>
  <si>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</si>
  <si>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</si>
  <si>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</si>
  <si>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</si>
  <si>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</si>
  <si>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</si>
  <si>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</si>
  <si>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</si>
  <si>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</si>
  <si>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</si>
  <si>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</si>
  <si>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</si>
  <si>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</si>
  <si>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</si>
  <si>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</si>
  <si>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</si>
  <si>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</si>
  <si>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</si>
  <si>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</si>
  <si>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</si>
  <si>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</si>
  <si>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</si>
  <si>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</si>
  <si>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</si>
  <si>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</si>
  <si>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</si>
  <si>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</si>
  <si>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</si>
  <si>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</si>
  <si>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</si>
  <si>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</si>
  <si>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</si>
  <si>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</si>
  <si>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</si>
  <si>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</si>
  <si>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</si>
  <si>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</si>
  <si>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</si>
  <si>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</si>
  <si>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</si>
  <si>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</si>
  <si>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</si>
  <si>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</si>
  <si>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</si>
  <si>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</si>
  <si>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</si>
  <si>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</si>
  <si>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</si>
  <si>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</si>
  <si>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</si>
  <si>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</si>
  <si>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</si>
  <si>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</si>
  <si>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</si>
  <si>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</si>
  <si>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</si>
  <si>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</si>
  <si>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</si>
  <si>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</si>
  <si>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</si>
  <si>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</si>
  <si>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</si>
  <si>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</si>
  <si>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</si>
  <si>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</si>
  <si>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</si>
  <si>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</si>
  <si>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</si>
  <si>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</si>
  <si>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</si>
  <si>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</si>
  <si>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</si>
  <si>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</si>
  <si>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</si>
  <si>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</si>
  <si>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</si>
  <si>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</si>
  <si>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</si>
  <si>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</si>
  <si>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</si>
  <si>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</si>
  <si>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</si>
  <si>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</si>
  <si>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</si>
  <si>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</si>
  <si>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</si>
  <si>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</si>
  <si>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</si>
  <si>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</si>
  <si>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</si>
  <si>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</si>
  <si>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</si>
  <si>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</si>
  <si>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</si>
  <si>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</si>
  <si>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</si>
  <si>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</si>
  <si>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</si>
  <si>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</si>
  <si>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</si>
  <si>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</si>
  <si>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</si>
  <si>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</si>
  <si>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</si>
  <si>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</si>
  <si>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</si>
  <si>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</si>
  <si>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</si>
  <si>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</si>
  <si>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</si>
  <si>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</si>
  <si>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</si>
  <si>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</si>
  <si>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</si>
  <si>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</si>
  <si>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</si>
  <si>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</si>
  <si>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</si>
  <si>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</si>
  <si>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</si>
  <si>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</si>
  <si>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</si>
  <si>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</si>
  <si>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</si>
  <si>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</si>
  <si>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</si>
  <si>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</si>
  <si>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</si>
  <si>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</si>
  <si>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</si>
  <si>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</si>
  <si>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</si>
  <si>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</si>
  <si>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</si>
  <si>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</si>
  <si>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</si>
  <si>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</si>
  <si>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</si>
  <si>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</si>
  <si>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</si>
  <si>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</si>
  <si>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</si>
  <si>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</si>
  <si>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</si>
  <si>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</si>
  <si>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</si>
  <si>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</si>
  <si>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</si>
  <si>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</si>
  <si>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</si>
  <si>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</si>
  <si>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</si>
  <si>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</si>
  <si>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</si>
  <si>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</si>
  <si>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</si>
  <si>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</si>
  <si>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</si>
  <si>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</si>
  <si>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</si>
  <si>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</si>
  <si>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</si>
  <si>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</si>
  <si>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</si>
  <si>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</si>
  <si>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</si>
  <si>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</si>
  <si>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</si>
  <si>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</si>
  <si>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</si>
  <si>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</si>
  <si>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</si>
  <si>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</si>
  <si>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</si>
  <si>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</si>
  <si>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</si>
  <si>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</si>
  <si>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</si>
  <si>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</si>
  <si>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</si>
  <si>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</si>
  <si>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</si>
  <si>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</si>
  <si>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</si>
  <si>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</si>
  <si>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</si>
  <si>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</si>
  <si>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</si>
  <si>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</si>
  <si>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</si>
  <si>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</si>
  <si>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</si>
  <si>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</si>
  <si>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</si>
  <si>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</si>
  <si>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</si>
  <si>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</si>
  <si>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</si>
  <si>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</si>
  <si>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</si>
  <si>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</si>
  <si>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</si>
  <si>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</si>
  <si>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</si>
  <si>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</si>
  <si>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</si>
  <si>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</si>
  <si>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</si>
  <si>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</si>
  <si>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</si>
  <si>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</si>
  <si>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</si>
  <si>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</si>
  <si>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</si>
  <si>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</si>
  <si>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</si>
  <si>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</si>
  <si>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</si>
  <si>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</si>
  <si>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</si>
  <si>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</si>
  <si>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</si>
  <si>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</si>
  <si>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</si>
  <si>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</si>
  <si>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</si>
  <si>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</si>
  <si>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</si>
  <si>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</si>
  <si>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</si>
  <si>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</si>
  <si>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</si>
  <si>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</si>
  <si>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</si>
  <si>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</si>
  <si>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</si>
  <si>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</si>
  <si>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</si>
  <si>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</si>
  <si>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</si>
  <si>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</si>
  <si>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</si>
  <si>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</si>
  <si>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</si>
  <si>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</si>
  <si>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</si>
  <si>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</si>
  <si>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</si>
  <si>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</si>
  <si>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</si>
  <si>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</si>
  <si>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</si>
  <si>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</si>
  <si>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</si>
  <si>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</si>
  <si>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</si>
  <si>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</si>
  <si>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</si>
  <si>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</si>
  <si>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</si>
  <si>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</si>
  <si>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</si>
  <si>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</si>
  <si>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</si>
  <si>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</si>
  <si>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</si>
  <si>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</si>
  <si>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</si>
  <si>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</si>
  <si>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</si>
  <si>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</si>
  <si>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</si>
  <si>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</si>
  <si>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</si>
  <si>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</si>
  <si>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</si>
  <si>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</si>
  <si>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</si>
  <si>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</si>
  <si>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</si>
  <si>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</si>
  <si>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</si>
  <si>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</si>
  <si>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</si>
  <si>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</si>
  <si>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</si>
  <si>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</si>
  <si>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</si>
  <si>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</si>
  <si>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</si>
  <si>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</si>
  <si>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</si>
  <si>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</si>
  <si>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</si>
  <si>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</si>
  <si>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</si>
  <si>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</si>
  <si>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</si>
  <si>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</si>
  <si>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</si>
  <si>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</si>
  <si>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</si>
  <si>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</si>
  <si>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</si>
  <si>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</si>
  <si>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</si>
  <si>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</si>
  <si>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</si>
  <si>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</si>
  <si>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</si>
  <si>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</si>
  <si>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</si>
  <si>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</si>
  <si>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</si>
  <si>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</si>
  <si>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</si>
  <si>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</si>
  <si>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</si>
  <si>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</si>
  <si>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</si>
  <si>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</si>
  <si>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</si>
  <si>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</si>
  <si>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</si>
  <si>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</si>
  <si>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</si>
  <si>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</si>
  <si>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</si>
  <si>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</si>
  <si>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</si>
  <si>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</si>
  <si>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</si>
  <si>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</si>
  <si>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</si>
  <si>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</si>
  <si>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</si>
  <si>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</si>
  <si>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</si>
  <si>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</si>
  <si>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</si>
  <si>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</si>
  <si>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</si>
  <si>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</si>
  <si>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</si>
  <si>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</si>
  <si>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</si>
  <si>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</si>
  <si>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</si>
  <si>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</si>
  <si>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</si>
  <si>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</si>
  <si>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</si>
  <si>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</si>
  <si>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</si>
  <si>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</si>
  <si>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</si>
  <si>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</si>
  <si>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</si>
  <si>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</si>
  <si>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</si>
  <si>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</si>
  <si>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</si>
  <si>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</si>
  <si>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</si>
  <si>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</si>
  <si>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</si>
  <si>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</si>
  <si>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</si>
  <si>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</si>
  <si>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</si>
  <si>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</si>
  <si>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</si>
  <si>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</si>
  <si>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</si>
  <si>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</si>
  <si>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</si>
  <si>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</si>
  <si>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</si>
  <si>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</si>
  <si>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</si>
  <si>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</si>
  <si>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</si>
  <si>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</si>
  <si>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</si>
  <si>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</si>
  <si>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</si>
  <si>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</si>
  <si>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</si>
  <si>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</si>
  <si>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</si>
  <si>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</si>
  <si>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</si>
  <si>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</si>
  <si>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</si>
  <si>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</si>
  <si>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</si>
  <si>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</si>
  <si>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</si>
  <si>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</si>
  <si>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</si>
  <si>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</si>
  <si>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</si>
  <si>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</si>
  <si>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</si>
  <si>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</si>
  <si>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</si>
  <si>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</si>
  <si>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</si>
  <si>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</si>
  <si>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</si>
  <si>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</si>
  <si>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</si>
  <si>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</si>
  <si>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</si>
  <si>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</si>
  <si>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</si>
  <si>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</si>
  <si>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</si>
  <si>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</si>
  <si>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</si>
  <si>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</si>
  <si>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</si>
  <si>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</si>
  <si>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</si>
  <si>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</si>
  <si>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</si>
  <si>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</si>
  <si>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</si>
  <si>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</si>
  <si>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</si>
  <si>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</si>
  <si>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</si>
  <si>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</si>
  <si>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</si>
  <si>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</si>
  <si>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</si>
  <si>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</si>
  <si>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</si>
  <si>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</si>
  <si>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</si>
  <si>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</si>
  <si>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</si>
  <si>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</si>
  <si>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</si>
  <si>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</si>
  <si>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</si>
  <si>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</si>
  <si>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</si>
  <si>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</si>
  <si>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</si>
  <si>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</si>
  <si>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</si>
  <si>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</si>
  <si>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</si>
  <si>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</si>
  <si>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</si>
  <si>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</si>
  <si>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</si>
  <si>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</si>
  <si>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</si>
  <si>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</si>
  <si>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</si>
  <si>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</si>
  <si>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</si>
  <si>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</si>
  <si>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</si>
  <si>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</si>
  <si>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</si>
  <si>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</si>
  <si>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</si>
  <si>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</si>
  <si>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</si>
  <si>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</si>
  <si>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</si>
  <si>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</si>
  <si>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</si>
  <si>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</si>
  <si>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</si>
  <si>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</si>
  <si>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</si>
  <si>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</si>
  <si>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</si>
  <si>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</si>
  <si>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</si>
  <si>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</si>
  <si>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</si>
  <si>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</si>
  <si>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</si>
  <si>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</si>
  <si>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</si>
  <si>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</si>
  <si>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</si>
  <si>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</si>
  <si>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</si>
  <si>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</si>
  <si>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</si>
  <si>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</si>
  <si>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</si>
  <si>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</si>
  <si>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</si>
  <si>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</si>
  <si>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</si>
  <si>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</si>
  <si>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</si>
  <si>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</si>
  <si>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</si>
  <si>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</si>
  <si>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</si>
  <si>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</si>
  <si>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</si>
  <si>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</si>
  <si>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</si>
  <si>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</si>
  <si>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</si>
  <si>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</si>
  <si>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</si>
  <si>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</si>
  <si>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</si>
  <si>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</si>
  <si>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</si>
  <si>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</si>
  <si>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</si>
  <si>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</si>
  <si>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</si>
  <si>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</si>
  <si>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</si>
  <si>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</si>
  <si>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</si>
  <si>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</si>
  <si>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</si>
  <si>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</si>
  <si>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</si>
  <si>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</si>
  <si>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</si>
  <si>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</si>
  <si>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</si>
  <si>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</si>
  <si>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</si>
  <si>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</si>
  <si>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</si>
  <si>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</si>
  <si>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</si>
  <si>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</si>
  <si>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</si>
  <si>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</si>
  <si>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</si>
  <si>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</si>
  <si>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</si>
  <si>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</si>
  <si>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</si>
  <si>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</si>
  <si>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</si>
  <si>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</si>
  <si>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</si>
  <si>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</si>
  <si>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</si>
  <si>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</si>
  <si>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</si>
  <si>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</si>
  <si>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</si>
  <si>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</si>
  <si>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</si>
  <si>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</si>
  <si>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</si>
  <si>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</si>
  <si>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</si>
  <si>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</si>
  <si>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</si>
  <si>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</si>
  <si>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</si>
  <si>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</si>
  <si>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</si>
  <si>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</si>
  <si>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</si>
  <si>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</si>
  <si>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</si>
  <si>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</si>
  <si>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</si>
  <si>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</si>
  <si>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</si>
  <si>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</si>
  <si>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</si>
  <si>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</si>
  <si>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</si>
  <si>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</si>
  <si>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</si>
  <si>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</si>
  <si>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</si>
  <si>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</si>
  <si>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</si>
  <si>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</si>
  <si>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</si>
  <si>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</si>
  <si>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</si>
  <si>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</si>
  <si>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</si>
  <si>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</si>
  <si>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</si>
  <si>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</si>
  <si>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</si>
  <si>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</si>
  <si>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</si>
  <si>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</si>
  <si>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</si>
  <si>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</si>
  <si>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</si>
  <si>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</si>
  <si>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</si>
  <si>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</si>
  <si>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</si>
  <si>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</si>
  <si>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</si>
  <si>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</si>
  <si>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</si>
  <si>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</si>
  <si>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</si>
  <si>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</si>
  <si>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</si>
  <si>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</si>
  <si>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</si>
  <si>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</si>
  <si>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</si>
  <si>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</si>
  <si>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</si>
  <si>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</si>
  <si>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</si>
  <si>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</si>
  <si>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</si>
  <si>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</si>
  <si>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</si>
  <si>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</si>
  <si>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</si>
  <si>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</si>
  <si>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</si>
  <si>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</si>
  <si>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</si>
  <si>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</si>
  <si>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</si>
  <si>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</si>
  <si>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</si>
  <si>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</si>
  <si>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</si>
  <si>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</si>
  <si>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</si>
  <si>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</si>
  <si>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</si>
  <si>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</si>
  <si>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</si>
  <si>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</si>
  <si>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</si>
  <si>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</si>
  <si>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</si>
  <si>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</si>
  <si>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</si>
  <si>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</si>
  <si>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</si>
  <si>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</si>
  <si>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</si>
  <si>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</si>
  <si>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</si>
  <si>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</si>
  <si>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</si>
  <si>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</si>
  <si>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</si>
  <si>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</si>
  <si>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</si>
  <si>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</si>
  <si>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</si>
  <si>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</si>
  <si>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</si>
  <si>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</si>
  <si>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</si>
  <si>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</si>
  <si>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</si>
  <si>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</si>
  <si>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</si>
  <si>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</si>
  <si>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</si>
  <si>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</si>
  <si>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</si>
  <si>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</si>
  <si>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</si>
  <si>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</si>
  <si>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</si>
  <si>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</si>
  <si>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</si>
  <si>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</si>
  <si>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</si>
  <si>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</si>
  <si>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</si>
  <si>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</si>
  <si>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</si>
  <si>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</si>
  <si>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</si>
  <si>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</si>
  <si>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</si>
  <si>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</si>
  <si>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</si>
  <si>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</si>
  <si>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</si>
  <si>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</si>
  <si>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</si>
  <si>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</si>
  <si>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</si>
  <si>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</si>
  <si>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</si>
  <si>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</si>
  <si>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</si>
  <si>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</si>
  <si>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</si>
  <si>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</si>
  <si>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</si>
  <si>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</si>
  <si>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</si>
  <si>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</si>
  <si>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</si>
  <si>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</si>
  <si>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</si>
  <si>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</si>
  <si>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</si>
  <si>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</si>
  <si>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</si>
  <si>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</si>
  <si>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</si>
  <si>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</si>
  <si>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</si>
  <si>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</si>
  <si>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</si>
  <si>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</si>
  <si>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</si>
  <si>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</si>
  <si>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</si>
  <si>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</si>
  <si>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</si>
  <si>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</si>
  <si>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</si>
  <si>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</si>
  <si>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</si>
  <si>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</si>
  <si>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</si>
  <si>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</si>
  <si>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</si>
  <si>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</si>
  <si>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</si>
  <si>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</si>
  <si>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</si>
  <si>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</si>
  <si>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</si>
  <si>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</si>
  <si>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</si>
  <si>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</si>
  <si>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</si>
  <si>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</si>
  <si>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</si>
  <si>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</si>
  <si>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</si>
  <si>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</si>
  <si>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</si>
  <si>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</si>
  <si>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</si>
  <si>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</si>
  <si>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</si>
  <si>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</si>
  <si>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</si>
  <si>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</si>
  <si>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</si>
  <si>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</si>
  <si>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</si>
  <si>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</si>
  <si>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</si>
  <si>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</si>
  <si>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</si>
  <si>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</si>
  <si>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</si>
  <si>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</si>
  <si>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</si>
  <si>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</si>
  <si>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</si>
  <si>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</si>
  <si>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</si>
  <si>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</si>
  <si>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</si>
  <si>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</si>
  <si>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</si>
  <si>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</si>
  <si>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</si>
  <si>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</si>
  <si>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</si>
  <si>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</si>
  <si>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</si>
  <si>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</si>
  <si>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</si>
  <si>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</si>
  <si>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</si>
  <si>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</si>
  <si>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</si>
  <si>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</si>
  <si>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</si>
  <si>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</si>
  <si>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</si>
  <si>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</si>
  <si>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</si>
  <si>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</si>
  <si>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</si>
  <si>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</si>
  <si>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</si>
  <si>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</si>
  <si>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</si>
  <si>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</si>
  <si>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</si>
  <si>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</si>
  <si>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</si>
  <si>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</si>
  <si>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</si>
  <si>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</si>
  <si>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</si>
  <si>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</si>
  <si>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</si>
  <si>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</si>
  <si>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</si>
  <si>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</si>
  <si>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</si>
  <si>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</si>
  <si>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</si>
  <si>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</si>
  <si>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</si>
  <si>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</si>
  <si>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</si>
  <si>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</si>
  <si>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</si>
  <si>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</si>
  <si>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</si>
  <si>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</si>
  <si>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</si>
  <si>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</si>
  <si>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</si>
  <si>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</si>
  <si>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</si>
  <si>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</si>
  <si>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</si>
  <si>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</si>
  <si>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</si>
  <si>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</si>
  <si>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</si>
  <si>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</si>
  <si>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</si>
  <si>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</si>
  <si>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</si>
  <si>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</si>
  <si>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</si>
  <si>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</si>
  <si>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</si>
  <si>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</si>
  <si>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</si>
  <si>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</si>
  <si>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</si>
  <si>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</si>
  <si>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</si>
  <si>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</si>
  <si>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</si>
  <si>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</si>
  <si>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</si>
  <si>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</si>
  <si>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</si>
  <si>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</si>
  <si>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</si>
  <si>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</si>
  <si>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</si>
  <si>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</si>
  <si>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</si>
  <si>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</si>
  <si>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</si>
  <si>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</si>
  <si>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</si>
  <si>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</si>
  <si>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</si>
  <si>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</si>
  <si>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</si>
  <si>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</si>
  <si>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</si>
  <si>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</si>
  <si>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</si>
  <si>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</si>
  <si>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</si>
  <si>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</si>
  <si>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</si>
  <si>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</si>
  <si>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</si>
  <si>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</si>
  <si>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</si>
  <si>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</si>
  <si>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</si>
  <si>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</si>
  <si>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</si>
  <si>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</si>
  <si>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</si>
  <si>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</si>
  <si>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</si>
  <si>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</si>
  <si>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</si>
  <si>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</si>
  <si>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</si>
  <si>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</si>
  <si>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</si>
  <si>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</si>
  <si>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</si>
  <si>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</si>
  <si>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</si>
  <si>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</si>
  <si>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</si>
  <si>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</si>
  <si>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</si>
  <si>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</si>
  <si>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</si>
  <si>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</si>
  <si>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</si>
  <si>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</si>
  <si>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</si>
  <si>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</si>
  <si>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</si>
  <si>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</si>
  <si>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</si>
  <si>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</si>
  <si>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</si>
  <si>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</si>
  <si>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</si>
  <si>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</si>
  <si>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</si>
  <si>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</si>
  <si>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</si>
  <si>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</si>
  <si>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</si>
  <si>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</si>
  <si>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</si>
  <si>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</si>
  <si>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</si>
  <si>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</si>
  <si>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</si>
  <si>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</si>
  <si>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</si>
  <si>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</si>
  <si>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</si>
  <si>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</si>
  <si>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</si>
  <si>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</si>
  <si>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</si>
  <si>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</si>
  <si>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</si>
  <si>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</si>
  <si>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</si>
  <si>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</si>
  <si>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</si>
  <si>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</si>
  <si>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</si>
  <si>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</si>
  <si>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</si>
  <si>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</si>
  <si>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</si>
  <si>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</si>
  <si>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</si>
  <si>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</si>
  <si>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</si>
  <si>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</si>
  <si>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</si>
  <si>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</si>
  <si>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</si>
  <si>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</si>
  <si>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</si>
  <si>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</si>
  <si>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</si>
  <si>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</si>
  <si>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</si>
  <si>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</si>
  <si>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</si>
  <si>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</si>
  <si>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</si>
  <si>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</si>
  <si>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</si>
  <si>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</si>
  <si>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</si>
  <si>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</si>
  <si>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</si>
  <si>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</si>
  <si>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</si>
  <si>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</si>
  <si>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</si>
  <si>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</si>
  <si>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</si>
  <si>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</si>
  <si>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</si>
  <si>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</si>
  <si>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</si>
  <si>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</si>
  <si>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</si>
  <si>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</si>
  <si>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</si>
  <si>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</si>
  <si>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</si>
  <si>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</si>
  <si>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</si>
  <si>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</si>
  <si>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</si>
  <si>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</si>
  <si>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</si>
  <si>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</si>
  <si>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</si>
  <si>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</si>
  <si>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</si>
  <si>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</si>
  <si>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</si>
  <si>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</si>
  <si>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</si>
  <si>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</si>
  <si>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</si>
  <si>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</si>
  <si>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</si>
  <si>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</si>
  <si>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</si>
  <si>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</si>
  <si>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</si>
  <si>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</si>
  <si>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</si>
  <si>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</si>
  <si>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</si>
  <si>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</si>
  <si>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</si>
  <si>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</si>
  <si>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</si>
  <si>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</si>
  <si>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</si>
  <si>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</si>
  <si>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</si>
  <si>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</si>
  <si>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</si>
  <si>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</si>
  <si>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</si>
  <si>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</si>
  <si>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</si>
  <si>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</si>
  <si>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</si>
  <si>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</si>
  <si>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</si>
  <si>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</si>
  <si>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</si>
  <si>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</si>
  <si>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</si>
  <si>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</si>
  <si>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</si>
  <si>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</si>
  <si>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</si>
  <si>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</si>
  <si>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</si>
  <si>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</si>
  <si>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</si>
  <si>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</si>
  <si>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</si>
  <si>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</si>
  <si>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</si>
  <si>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</si>
  <si>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</si>
  <si>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</si>
  <si>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</si>
  <si>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</si>
  <si>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</si>
  <si>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</si>
  <si>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</si>
  <si>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</si>
  <si>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</si>
  <si>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</si>
  <si>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</si>
  <si>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</si>
  <si>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</si>
  <si>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</si>
  <si>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</si>
  <si>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</si>
  <si>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</si>
  <si>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</si>
  <si>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</si>
  <si>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</si>
  <si>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</si>
  <si>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</si>
  <si>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</si>
  <si>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</si>
  <si>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</si>
  <si>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</si>
  <si>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</si>
  <si>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</si>
  <si>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</si>
  <si>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</si>
  <si>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</si>
  <si>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</si>
  <si>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</si>
  <si>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</si>
  <si>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</si>
  <si>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</si>
  <si>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</si>
  <si>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</si>
  <si>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</si>
  <si>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</si>
  <si>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</si>
  <si>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</si>
  <si>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</si>
  <si>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</si>
  <si>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</si>
  <si>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</si>
  <si>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</si>
  <si>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</si>
  <si>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</si>
  <si>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</si>
  <si>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</si>
  <si>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</si>
  <si>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</si>
  <si>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</si>
  <si>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</si>
  <si>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</si>
  <si>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</si>
  <si>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</si>
  <si>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</si>
  <si>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</si>
  <si>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</si>
  <si>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</si>
  <si>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</si>
  <si>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</si>
  <si>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</si>
  <si>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</si>
  <si>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</si>
  <si>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</si>
  <si>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</si>
  <si>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</si>
  <si>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</si>
  <si>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</si>
  <si>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</si>
  <si>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</si>
  <si>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</si>
  <si>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</si>
  <si>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</si>
  <si>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</si>
  <si>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</si>
  <si>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</si>
  <si>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</si>
  <si>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</si>
  <si>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</si>
  <si>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</si>
  <si>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</si>
  <si>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</si>
  <si>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</si>
  <si>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</si>
  <si>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</si>
  <si>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</si>
  <si>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</si>
  <si>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</si>
  <si>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</si>
  <si>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</si>
  <si>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</si>
  <si>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</si>
  <si>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</si>
  <si>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</si>
  <si>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</si>
  <si>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</si>
  <si>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</si>
  <si>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</si>
  <si>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</si>
  <si>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</si>
  <si>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</si>
  <si>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</si>
  <si>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</si>
  <si>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</si>
  <si>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</si>
  <si>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</si>
  <si>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</si>
  <si>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</si>
  <si>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</si>
  <si>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</si>
  <si>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</si>
  <si>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</si>
  <si>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</si>
  <si>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</si>
  <si>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</si>
  <si>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</si>
  <si>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</si>
  <si>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</si>
  <si>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</si>
  <si>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</si>
  <si>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</si>
  <si>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</si>
  <si>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</si>
  <si>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</si>
  <si>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</si>
  <si>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</si>
  <si>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</si>
  <si>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</si>
  <si>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</si>
  <si>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</si>
  <si>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</si>
  <si>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</si>
  <si>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</si>
  <si>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</si>
  <si>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</si>
  <si>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</si>
  <si>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</si>
  <si>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</si>
  <si>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</si>
  <si>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</si>
  <si>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</si>
  <si>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</si>
  <si>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</si>
  <si>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</si>
  <si>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</si>
  <si>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</si>
  <si>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</si>
  <si>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</si>
  <si>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</si>
  <si>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</si>
  <si>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</si>
  <si>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</si>
  <si>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</si>
  <si>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</si>
  <si>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</si>
  <si>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</si>
  <si>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</si>
  <si>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</si>
  <si>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</si>
  <si>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</si>
  <si>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</si>
  <si>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</si>
  <si>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</si>
  <si>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</si>
  <si>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</si>
  <si>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</si>
  <si>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</si>
  <si>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</si>
  <si>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</si>
  <si>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</si>
  <si>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</si>
  <si>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</si>
  <si>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</si>
  <si>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</si>
  <si>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</si>
  <si>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</si>
  <si>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</si>
  <si>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</si>
  <si>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</si>
  <si>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</si>
  <si>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</si>
  <si>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</si>
  <si>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</si>
  <si>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</si>
  <si>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</si>
  <si>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</si>
  <si>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</si>
  <si>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</si>
  <si>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</si>
  <si>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</si>
  <si>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</si>
  <si>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</si>
  <si>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</si>
  <si>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</si>
  <si>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</si>
  <si>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</si>
  <si>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</si>
  <si>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</si>
  <si>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</si>
  <si>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</si>
  <si>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</si>
  <si>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</si>
  <si>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</si>
  <si>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</si>
  <si>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</si>
  <si>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</si>
  <si>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</si>
  <si>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</si>
  <si>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</si>
  <si>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</si>
  <si>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</si>
  <si>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</si>
  <si>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</si>
  <si>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</si>
  <si>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</si>
  <si>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</si>
  <si>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</si>
  <si>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</si>
  <si>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</si>
  <si>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</si>
  <si>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</si>
  <si>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</si>
  <si>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</si>
  <si>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</si>
  <si>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</si>
  <si>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</si>
  <si>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</si>
  <si>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</si>
  <si>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</si>
  <si>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</si>
  <si>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</si>
  <si>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</si>
  <si>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</si>
  <si>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</si>
  <si>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</si>
  <si>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</si>
  <si>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</si>
  <si>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</si>
  <si>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</si>
  <si>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</si>
  <si>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</si>
  <si>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</si>
  <si>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</si>
  <si>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</si>
  <si>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</si>
  <si>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</si>
  <si>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</si>
  <si>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</si>
  <si>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</si>
  <si>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</si>
  <si>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</si>
  <si>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</si>
  <si>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</si>
  <si>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</si>
  <si>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</si>
  <si>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</si>
  <si>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</si>
  <si>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</si>
  <si>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</si>
  <si>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</si>
  <si>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</si>
  <si>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</si>
  <si>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</si>
  <si>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</si>
  <si>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</si>
  <si>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</si>
  <si>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</si>
  <si>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</si>
  <si>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</si>
  <si>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</si>
  <si>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</si>
  <si>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</si>
  <si>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</si>
  <si>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</si>
  <si>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</si>
  <si>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</si>
  <si>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</si>
  <si>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</si>
  <si>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</si>
  <si>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</si>
  <si>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</si>
  <si>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</si>
  <si>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</si>
  <si>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</si>
  <si>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</si>
  <si>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</si>
  <si>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</si>
  <si>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</si>
  <si>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</si>
  <si>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</si>
  <si>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</si>
  <si>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</si>
  <si>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</si>
  <si>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</si>
  <si>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</si>
  <si>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</si>
  <si>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</si>
  <si>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</si>
  <si>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</si>
  <si>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</si>
  <si>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</si>
  <si>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</si>
  <si>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</si>
  <si>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</si>
  <si>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</si>
  <si>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</si>
  <si>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</si>
  <si>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</si>
  <si>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</si>
  <si>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</si>
  <si>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</si>
  <si>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</si>
  <si>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</si>
  <si>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</si>
  <si>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</si>
  <si>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</si>
  <si>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</si>
  <si>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</si>
  <si>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</si>
  <si>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</si>
  <si>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</si>
  <si>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</si>
  <si>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</si>
  <si>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</si>
  <si>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</si>
  <si>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</si>
  <si>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</si>
  <si>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</si>
  <si>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</si>
  <si>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</si>
  <si>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</si>
  <si>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</si>
  <si>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</si>
  <si>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</si>
  <si>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</si>
  <si>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</si>
  <si>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</si>
  <si>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</si>
  <si>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</si>
  <si>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</si>
  <si>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</si>
  <si>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</si>
  <si>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</si>
  <si>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</si>
  <si>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</si>
  <si>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</si>
  <si>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</si>
  <si>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</si>
  <si>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</si>
  <si>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</si>
  <si>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</si>
  <si>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</si>
  <si>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</si>
  <si>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</si>
  <si>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</si>
  <si>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</si>
  <si>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</si>
  <si>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</si>
  <si>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</si>
  <si>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</si>
  <si>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</si>
  <si>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</si>
  <si>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</si>
  <si>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</si>
  <si>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</si>
  <si>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</si>
  <si>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</si>
  <si>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</si>
  <si>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</si>
  <si>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</si>
  <si>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</si>
  <si>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</si>
  <si>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</si>
  <si>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</si>
  <si>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</si>
  <si>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</si>
  <si>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</si>
  <si>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</si>
  <si>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</si>
  <si>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</si>
  <si>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</si>
  <si>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</si>
  <si>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</si>
  <si>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</si>
  <si>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</si>
  <si>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</si>
  <si>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</si>
  <si>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</si>
  <si>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</si>
  <si>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</si>
  <si>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</si>
  <si>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</si>
  <si>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</si>
  <si>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</si>
  <si>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</si>
  <si>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</si>
  <si>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</si>
  <si>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</si>
  <si>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</si>
  <si>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</si>
  <si>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</si>
  <si>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</si>
  <si>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</si>
  <si>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</si>
  <si>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</si>
  <si>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</si>
  <si>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</si>
  <si>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</si>
  <si>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</si>
  <si>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</si>
  <si>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</si>
  <si>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</si>
  <si>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</si>
  <si>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</si>
  <si>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</si>
  <si>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</si>
  <si>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</si>
  <si>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</si>
  <si>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</si>
  <si>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</si>
  <si>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</si>
  <si>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</si>
  <si>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</si>
  <si>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</si>
  <si>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</si>
  <si>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</si>
  <si>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</si>
  <si>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</si>
  <si>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</si>
  <si>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</si>
  <si>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</si>
  <si>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</si>
  <si>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</si>
  <si>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</si>
  <si>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</si>
  <si>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</si>
  <si>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</si>
  <si>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</si>
  <si>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</si>
  <si>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</si>
  <si>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</si>
  <si>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</si>
  <si>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</si>
  <si>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</si>
  <si>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</si>
  <si>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</si>
  <si>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</si>
  <si>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</si>
  <si>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</si>
  <si>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</si>
  <si>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</si>
  <si>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</si>
  <si>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</si>
  <si>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</si>
  <si>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</si>
  <si>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</si>
  <si>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</si>
  <si>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</si>
  <si>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</si>
  <si>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</si>
  <si>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</si>
  <si>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</si>
  <si>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</si>
  <si>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</si>
  <si>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</si>
  <si>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</si>
  <si>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</si>
  <si>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</si>
  <si>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</si>
  <si>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</si>
  <si>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</si>
  <si>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</si>
  <si>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</si>
  <si>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</si>
  <si>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</si>
  <si>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</si>
  <si>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</si>
  <si>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</si>
  <si>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</si>
  <si>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</si>
  <si>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</si>
  <si>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</si>
  <si>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</si>
  <si>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</si>
  <si>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</si>
  <si>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</si>
  <si>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</si>
  <si>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</si>
  <si>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</si>
  <si>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</si>
  <si>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</si>
  <si>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</si>
  <si>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</si>
  <si>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</si>
  <si>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</si>
  <si>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</si>
  <si>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</si>
  <si>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</si>
  <si>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</si>
  <si>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</si>
  <si>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</si>
  <si>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</si>
  <si>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</si>
  <si>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</si>
  <si>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</si>
  <si>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</si>
  <si>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</si>
  <si>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</si>
  <si>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</si>
  <si>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</si>
  <si>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</si>
  <si>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</si>
  <si>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</si>
  <si>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</si>
  <si>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</si>
  <si>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</si>
  <si>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</si>
  <si>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</si>
  <si>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</si>
  <si>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</si>
  <si>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</si>
  <si>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</si>
  <si>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</si>
  <si>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</si>
  <si>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</si>
  <si>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</si>
  <si>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</si>
  <si>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</si>
  <si>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</si>
  <si>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</si>
  <si>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</si>
  <si>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</si>
  <si>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</si>
  <si>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</si>
  <si>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</si>
  <si>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</si>
  <si>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</si>
  <si>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</si>
  <si>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</si>
  <si>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</si>
  <si>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</si>
  <si>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</si>
  <si>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</si>
  <si>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</si>
  <si>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</si>
  <si>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</si>
  <si>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</si>
  <si>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</si>
  <si>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</si>
  <si>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</si>
  <si>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</si>
  <si>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</si>
  <si>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</si>
  <si>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</si>
  <si>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</si>
  <si>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</si>
  <si>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</si>
  <si>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</si>
  <si>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</si>
  <si>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</si>
  <si>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</si>
  <si>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</si>
  <si>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</si>
  <si>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</si>
  <si>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</si>
  <si>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</si>
  <si>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</si>
  <si>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</si>
  <si>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</si>
  <si>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</si>
  <si>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</si>
  <si>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</si>
  <si>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</si>
  <si>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</si>
  <si>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</si>
  <si>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</si>
  <si>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</si>
  <si>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</si>
  <si>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</si>
  <si>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</si>
  <si>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</si>
  <si>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</si>
  <si>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</si>
  <si>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</si>
  <si>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</si>
  <si>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</si>
  <si>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</si>
  <si>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</si>
  <si>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</si>
  <si>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</si>
  <si>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</si>
  <si>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</si>
  <si>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</si>
  <si>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</si>
  <si>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</si>
  <si>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</si>
  <si>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</si>
  <si>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</si>
  <si>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</si>
  <si>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</si>
  <si>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</si>
  <si>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</si>
  <si>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</si>
  <si>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</si>
  <si>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</si>
  <si>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</si>
  <si>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</si>
  <si>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</si>
  <si>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</si>
  <si>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</si>
  <si>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</si>
  <si>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</si>
  <si>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</si>
  <si>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</si>
  <si>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</si>
  <si>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</si>
  <si>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</si>
  <si>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</si>
  <si>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</si>
  <si>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</si>
  <si>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</si>
  <si>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</si>
  <si>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</si>
  <si>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</si>
  <si>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</si>
  <si>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</si>
  <si>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</si>
  <si>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</si>
  <si>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</si>
  <si>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</si>
  <si>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</si>
  <si>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</si>
  <si>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</si>
  <si>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</si>
  <si>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</si>
  <si>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</si>
  <si>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</si>
  <si>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</si>
  <si>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</si>
  <si>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</si>
  <si>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</si>
  <si>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</si>
  <si>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</si>
  <si>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</si>
  <si>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</si>
  <si>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</si>
  <si>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</si>
  <si>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</si>
  <si>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</si>
  <si>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</si>
  <si>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</si>
  <si>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</si>
  <si>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</si>
  <si>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</si>
  <si>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</si>
  <si>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</si>
  <si>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</si>
  <si>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</si>
  <si>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</si>
  <si>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</si>
  <si>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</si>
  <si>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</si>
  <si>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</si>
  <si>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</si>
  <si>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</si>
  <si>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</si>
  <si>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</si>
  <si>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</si>
  <si>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</si>
  <si>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</si>
  <si>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</si>
  <si>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</si>
  <si>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</si>
  <si>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</si>
  <si>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</si>
  <si>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</si>
  <si>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</si>
  <si>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</si>
  <si>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</si>
  <si>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</si>
  <si>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</si>
  <si>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</si>
  <si>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</si>
  <si>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</si>
  <si>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</si>
  <si>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</si>
  <si>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</si>
  <si>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</si>
  <si>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</si>
  <si>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</si>
  <si>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</si>
  <si>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</si>
  <si>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</si>
  <si>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</si>
  <si>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</si>
  <si>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</si>
  <si>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</si>
  <si>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</si>
  <si>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</si>
  <si>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</si>
  <si>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</si>
  <si>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</si>
  <si>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</si>
  <si>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</si>
  <si>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</si>
  <si>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</si>
  <si>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</si>
  <si>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</si>
  <si>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</si>
  <si>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</si>
  <si>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</si>
  <si>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</si>
  <si>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</si>
  <si>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</si>
  <si>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</si>
  <si>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</si>
  <si>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</si>
  <si>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</si>
  <si>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</si>
  <si>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</si>
  <si>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</si>
  <si>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</si>
  <si>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</si>
  <si>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</si>
  <si>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</si>
  <si>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</si>
  <si>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</si>
  <si>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</si>
  <si>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</si>
  <si>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</si>
  <si>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</si>
  <si>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</si>
  <si>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</si>
  <si>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</si>
  <si>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</si>
  <si>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</si>
  <si>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</si>
  <si>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</si>
  <si>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</si>
  <si>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</si>
  <si>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</si>
  <si>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</si>
  <si>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</si>
  <si>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</si>
  <si>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</si>
  <si>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</si>
  <si>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</si>
  <si>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</si>
  <si>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</si>
  <si>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</si>
  <si>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</si>
  <si>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</si>
  <si>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</si>
  <si>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</si>
  <si>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</si>
  <si>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</si>
  <si>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</si>
  <si>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</si>
  <si>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</si>
  <si>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</si>
  <si>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</si>
  <si>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</si>
  <si>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</si>
  <si>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</si>
  <si>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</si>
  <si>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</si>
  <si>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</si>
  <si>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</si>
  <si>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</si>
  <si>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</si>
  <si>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</si>
  <si>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</si>
  <si>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</si>
  <si>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</si>
  <si>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</si>
  <si>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</si>
  <si>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</si>
  <si>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</si>
  <si>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</si>
  <si>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</si>
  <si>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</si>
  <si>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</si>
  <si>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</si>
  <si>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</si>
  <si>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</si>
  <si>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</si>
  <si>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</si>
  <si>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</si>
  <si>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</si>
  <si>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</si>
  <si>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</si>
  <si>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</si>
  <si>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</si>
  <si>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</si>
  <si>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</si>
  <si>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</si>
  <si>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</si>
  <si>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</si>
  <si>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</si>
  <si>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</si>
  <si>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</si>
  <si>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</si>
  <si>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</si>
  <si>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</si>
  <si>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</si>
  <si>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</si>
  <si>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</si>
  <si>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</si>
  <si>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</si>
  <si>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</si>
  <si>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</si>
  <si>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</si>
  <si>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</si>
  <si>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</si>
  <si>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</si>
  <si>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</si>
  <si>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</si>
  <si>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</si>
  <si>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</si>
  <si>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</si>
  <si>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</si>
  <si>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</si>
  <si>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</si>
  <si>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</si>
  <si>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</si>
  <si>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</si>
  <si>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</si>
  <si>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</si>
  <si>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</si>
  <si>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</si>
  <si>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</si>
  <si>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</si>
  <si>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</si>
  <si>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</si>
  <si>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</si>
  <si>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</si>
  <si>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</si>
  <si>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</si>
  <si>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</si>
  <si>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</si>
  <si>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</si>
  <si>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</si>
  <si>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</si>
  <si>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</si>
  <si>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</si>
  <si>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</si>
  <si>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</si>
  <si>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</si>
  <si>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</si>
  <si>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</si>
  <si>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</si>
  <si>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</si>
  <si>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</si>
  <si>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</si>
  <si>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</si>
  <si>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</si>
  <si>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</si>
  <si>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</si>
  <si>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</si>
  <si>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</si>
  <si>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</si>
  <si>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</si>
  <si>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</si>
  <si>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</si>
  <si>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</si>
  <si>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</si>
  <si>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</si>
  <si>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</si>
  <si>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</si>
  <si>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</si>
  <si>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</si>
  <si>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</si>
  <si>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</si>
  <si>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</si>
  <si>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</si>
  <si>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</si>
  <si>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</si>
  <si>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</si>
  <si>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</si>
  <si>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</si>
  <si>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</si>
  <si>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</si>
  <si>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</si>
  <si>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</si>
  <si>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</si>
  <si>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</si>
  <si>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</si>
  <si>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</si>
  <si>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</si>
  <si>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</si>
  <si>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</si>
  <si>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</si>
  <si>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</si>
  <si>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</si>
  <si>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</si>
  <si>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</si>
  <si>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</si>
  <si>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</si>
  <si>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</si>
  <si>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</si>
  <si>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</si>
  <si>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</si>
  <si>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</si>
  <si>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</si>
  <si>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</si>
  <si>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</si>
  <si>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</si>
  <si>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</si>
  <si>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</si>
  <si>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</si>
  <si>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</si>
  <si>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</si>
  <si>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</si>
  <si>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</si>
  <si>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</si>
  <si>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</si>
  <si>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</si>
  <si>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</si>
  <si>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</si>
  <si>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</si>
  <si>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</si>
  <si>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</si>
  <si>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</si>
  <si>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</si>
  <si>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</si>
  <si>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</si>
  <si>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</si>
  <si>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</si>
  <si>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</si>
  <si>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</si>
  <si>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</si>
  <si>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</si>
  <si>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</si>
  <si>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</si>
  <si>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</si>
  <si>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</si>
  <si>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</si>
  <si>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</si>
  <si>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</si>
  <si>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</si>
  <si>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</si>
  <si>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</si>
  <si>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</si>
  <si>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</si>
  <si>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</si>
  <si>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</si>
  <si>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</si>
  <si>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</si>
  <si>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</si>
  <si>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</si>
  <si>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</si>
  <si>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</si>
  <si>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</si>
  <si>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</si>
  <si>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</si>
  <si>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</si>
  <si>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</si>
  <si>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</si>
  <si>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</si>
  <si>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</si>
  <si>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</si>
  <si>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</si>
  <si>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</si>
  <si>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</si>
  <si>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</si>
  <si>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</si>
  <si>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</si>
  <si>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</si>
  <si>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</si>
  <si>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</si>
  <si>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</si>
  <si>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</si>
  <si>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</si>
  <si>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</si>
  <si>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</si>
  <si>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</si>
  <si>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</si>
  <si>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</si>
  <si>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</si>
  <si>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</si>
  <si>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</si>
  <si>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</si>
  <si>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</si>
  <si>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</si>
  <si>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</si>
  <si>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</si>
  <si>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</si>
  <si>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</si>
  <si>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</si>
  <si>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</si>
  <si>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</si>
  <si>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</si>
  <si>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</si>
  <si>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</si>
  <si>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</si>
  <si>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</si>
  <si>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</si>
  <si>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</si>
  <si>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</si>
  <si>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</si>
  <si>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</si>
  <si>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</si>
  <si>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</si>
  <si>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</si>
  <si>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</si>
  <si>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</si>
  <si>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</si>
  <si>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</si>
  <si>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</si>
  <si>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</si>
  <si>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</si>
  <si>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</si>
  <si>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</si>
  <si>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</si>
  <si>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</si>
  <si>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</si>
  <si>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</si>
  <si>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</si>
  <si>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</si>
  <si>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</si>
  <si>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</si>
  <si>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</si>
  <si>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</si>
  <si>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</si>
  <si>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</si>
  <si>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</si>
  <si>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</si>
  <si>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</si>
  <si>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</si>
  <si>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</si>
  <si>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</si>
  <si>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</si>
  <si>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</si>
  <si>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</si>
  <si>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</si>
  <si>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</si>
  <si>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</si>
  <si>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</si>
  <si>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</si>
  <si>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</si>
  <si>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</si>
  <si>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</si>
  <si>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</si>
  <si>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</si>
  <si>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</si>
  <si>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</si>
  <si>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</si>
  <si>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</si>
  <si>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</si>
  <si>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</si>
  <si>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</si>
  <si>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</si>
  <si>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</si>
  <si>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</si>
  <si>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</si>
  <si>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</si>
  <si>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</si>
  <si>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</si>
  <si>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</si>
  <si>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</si>
  <si>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</si>
  <si>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</si>
  <si>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</si>
  <si>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</si>
  <si>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</si>
  <si>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</si>
  <si>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</si>
  <si>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</si>
  <si>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</si>
  <si>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</si>
  <si>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</si>
  <si>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</si>
  <si>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</si>
  <si>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</si>
  <si>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</si>
  <si>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</si>
  <si>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</si>
  <si>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</si>
  <si>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</si>
  <si>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</si>
  <si>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</si>
  <si>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</si>
  <si>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</si>
  <si>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</si>
  <si>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</si>
  <si>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</si>
  <si>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</si>
  <si>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</si>
  <si>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</si>
  <si>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</si>
  <si>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</si>
  <si>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</si>
  <si>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</si>
  <si>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</si>
  <si>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</si>
  <si>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</si>
  <si>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</si>
  <si>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</si>
  <si>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</si>
  <si>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</si>
  <si>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</si>
  <si>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</si>
  <si>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</si>
  <si>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</si>
  <si>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</si>
  <si>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</si>
  <si>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</si>
  <si>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</si>
  <si>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</si>
  <si>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</si>
  <si>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</si>
  <si>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</si>
  <si>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</si>
  <si>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</si>
  <si>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</si>
  <si>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</si>
  <si>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</si>
  <si>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</si>
  <si>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</si>
  <si>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</si>
  <si>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</si>
  <si>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</si>
  <si>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</si>
  <si>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</si>
  <si>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</si>
  <si>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</si>
  <si>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</si>
  <si>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</si>
  <si>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</si>
  <si>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</si>
  <si>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</si>
  <si>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</si>
  <si>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</si>
  <si>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</si>
  <si>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</si>
  <si>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</si>
  <si>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</si>
  <si>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</si>
  <si>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</si>
  <si>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</si>
  <si>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</si>
  <si>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</si>
  <si>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</si>
  <si>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</si>
  <si>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</si>
  <si>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</si>
  <si>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</si>
  <si>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</si>
  <si>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</si>
  <si>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</si>
  <si>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</si>
  <si>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</si>
  <si>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</si>
  <si>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</si>
  <si>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</si>
  <si>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</si>
  <si>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</si>
  <si>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</si>
  <si>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</si>
  <si>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</si>
  <si>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</si>
  <si>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</si>
  <si>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</si>
  <si>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</si>
  <si>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</si>
  <si>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</si>
  <si>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</si>
  <si>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</si>
  <si>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</si>
  <si>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</si>
  <si>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</si>
  <si>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</si>
  <si>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</si>
  <si>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</si>
  <si>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</si>
  <si>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</si>
  <si>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</si>
  <si>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</si>
  <si>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</si>
  <si>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</si>
  <si>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</si>
  <si>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</si>
  <si>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</si>
  <si>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</si>
  <si>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</si>
  <si>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</si>
  <si>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</si>
  <si>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</si>
  <si>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</si>
  <si>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</si>
  <si>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</si>
  <si>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</si>
  <si>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</si>
  <si>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</si>
  <si>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</si>
  <si>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</si>
  <si>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</si>
  <si>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</si>
  <si>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</si>
  <si>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</si>
  <si>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</si>
  <si>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</si>
  <si>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</si>
  <si>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</si>
  <si>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</si>
  <si>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</si>
  <si>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</si>
  <si>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</si>
  <si>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</si>
  <si>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</si>
  <si>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</si>
  <si>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</si>
  <si>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</si>
  <si>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</si>
  <si>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</si>
  <si>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</si>
  <si>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</si>
  <si>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</si>
  <si>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</si>
  <si>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</si>
  <si>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</si>
  <si>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</si>
  <si>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</si>
  <si>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</si>
  <si>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</si>
  <si>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</si>
  <si>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</si>
  <si>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</si>
  <si>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</si>
  <si>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</si>
  <si>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</si>
  <si>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</si>
  <si>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</si>
  <si>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</si>
  <si>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</si>
  <si>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</si>
  <si>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</si>
  <si>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</si>
  <si>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</si>
  <si>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</si>
  <si>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</si>
  <si>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</si>
  <si>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</si>
  <si>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</si>
  <si>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</si>
  <si>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</si>
  <si>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</si>
  <si>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</si>
  <si>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</si>
  <si>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</si>
  <si>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</si>
  <si>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</si>
  <si>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</si>
  <si>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</si>
  <si>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</si>
  <si>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</si>
  <si>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</si>
  <si>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</si>
  <si>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</si>
  <si>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</si>
  <si>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</si>
  <si>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</si>
  <si>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</si>
  <si>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</si>
  <si>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</si>
  <si>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</si>
  <si>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</si>
  <si>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</si>
  <si>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</si>
  <si>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</si>
  <si>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</si>
  <si>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</si>
  <si>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</si>
  <si>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</si>
  <si>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</si>
  <si>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</si>
  <si>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</si>
  <si>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</si>
  <si>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</si>
  <si>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</si>
  <si>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</si>
  <si>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</si>
  <si>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</si>
  <si>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</si>
  <si>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</si>
  <si>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</si>
  <si>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</si>
  <si>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</si>
  <si>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</si>
  <si>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</si>
  <si>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</si>
  <si>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</si>
  <si>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</si>
  <si>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</si>
  <si>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</si>
  <si>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</si>
  <si>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</si>
  <si>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</si>
  <si>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</si>
  <si>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</si>
  <si>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</si>
  <si>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</si>
  <si>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</si>
  <si>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</si>
  <si>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</si>
  <si>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</si>
  <si>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</si>
  <si>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</si>
  <si>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</si>
  <si>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</si>
  <si>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</si>
  <si>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</si>
  <si>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</si>
  <si>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</si>
  <si>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</si>
  <si>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</si>
  <si>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</si>
  <si>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</si>
  <si>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</si>
  <si>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</si>
  <si>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</si>
  <si>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</si>
  <si>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</si>
  <si>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</si>
  <si>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</si>
  <si>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</si>
  <si>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</si>
  <si>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</si>
  <si>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</si>
  <si>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</si>
  <si>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</si>
  <si>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</si>
  <si>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</si>
  <si>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</si>
  <si>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</si>
  <si>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</si>
  <si>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</si>
  <si>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</si>
  <si>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</si>
  <si>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</si>
  <si>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</si>
  <si>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</si>
  <si>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</si>
  <si>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</si>
  <si>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</si>
  <si>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</si>
  <si>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</si>
  <si>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</si>
  <si>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</si>
  <si>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</si>
  <si>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</si>
  <si>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</si>
  <si>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</si>
  <si>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</si>
  <si>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</si>
  <si>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</si>
  <si>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</si>
  <si>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</si>
  <si>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</si>
  <si>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</si>
  <si>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</si>
  <si>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</si>
  <si>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</si>
  <si>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</si>
  <si>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</si>
  <si>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</si>
  <si>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</si>
  <si>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</si>
  <si>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</si>
  <si>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</si>
  <si>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</si>
  <si>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</si>
  <si>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</si>
  <si>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</si>
  <si>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</si>
  <si>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</si>
  <si>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</si>
  <si>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</si>
  <si>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</si>
  <si>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</si>
  <si>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</si>
  <si>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</si>
  <si>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</si>
  <si>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</si>
  <si>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</si>
  <si>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</si>
  <si>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</si>
  <si>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</si>
  <si>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</si>
  <si>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</si>
  <si>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</si>
  <si>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</si>
  <si>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</si>
  <si>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</si>
  <si>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</si>
  <si>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</si>
  <si>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</si>
  <si>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</si>
  <si>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</si>
  <si>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</si>
  <si>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</si>
  <si>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</si>
  <si>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</si>
  <si>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</si>
  <si>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</si>
  <si>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</si>
  <si>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</si>
  <si>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</si>
  <si>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</si>
  <si>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</si>
  <si>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</si>
  <si>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</si>
  <si>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</si>
  <si>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</si>
  <si>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</si>
  <si>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</si>
  <si>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</si>
  <si>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</si>
  <si>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</si>
  <si>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</si>
  <si>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</si>
  <si>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</si>
  <si>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</si>
  <si>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</si>
  <si>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</si>
  <si>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</si>
  <si>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</si>
  <si>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</si>
  <si>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</si>
  <si>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</si>
  <si>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</si>
  <si>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</si>
  <si>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</si>
  <si>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</si>
  <si>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</si>
  <si>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</si>
  <si>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</si>
  <si>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</si>
  <si>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</si>
  <si>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</si>
  <si>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</si>
  <si>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</si>
  <si>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</si>
  <si>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</si>
  <si>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</si>
  <si>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</si>
  <si>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</si>
  <si>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</si>
  <si>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</si>
  <si>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</si>
  <si>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</si>
  <si>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</si>
  <si>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</si>
  <si>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</si>
  <si>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</si>
  <si>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</si>
  <si>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</si>
  <si>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</si>
  <si>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</si>
  <si>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</si>
  <si>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</si>
  <si>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</si>
  <si>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</si>
  <si>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</si>
  <si>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</si>
  <si>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</si>
  <si>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</si>
  <si>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</si>
  <si>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</si>
  <si>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</si>
  <si>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</si>
  <si>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</si>
  <si>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</si>
  <si>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</si>
  <si>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</si>
  <si>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</si>
  <si>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</si>
  <si>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</si>
  <si>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</si>
  <si>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</si>
  <si>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</si>
  <si>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</si>
  <si>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</si>
  <si>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</si>
  <si>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</si>
  <si>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</si>
  <si>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</si>
  <si>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</si>
  <si>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</si>
  <si>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</si>
  <si>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</si>
  <si>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</si>
  <si>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</si>
  <si>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</si>
  <si>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</si>
  <si>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</si>
  <si>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</si>
  <si>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</si>
  <si>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</si>
  <si>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</si>
  <si>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</si>
  <si>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</si>
  <si>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</si>
  <si>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</si>
  <si>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</si>
  <si>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</si>
  <si>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</si>
  <si>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</si>
  <si>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</si>
  <si>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</si>
  <si>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</si>
  <si>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</si>
  <si>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</si>
  <si>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</si>
  <si>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</si>
  <si>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</si>
  <si>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</si>
  <si>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</si>
  <si>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</si>
  <si>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</si>
  <si>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</si>
  <si>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</si>
  <si>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</si>
  <si>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</si>
  <si>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</si>
  <si>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</si>
  <si>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</si>
  <si>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</si>
  <si>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</si>
  <si>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</si>
  <si>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</si>
  <si>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</si>
  <si>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</si>
  <si>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</si>
  <si>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</si>
  <si>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</si>
  <si>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</si>
  <si>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</si>
  <si>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</si>
  <si>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</si>
  <si>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</si>
  <si>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</si>
  <si>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</si>
  <si>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</si>
  <si>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</si>
  <si>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</si>
  <si>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</si>
  <si>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</si>
  <si>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</si>
  <si>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</si>
  <si>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</si>
  <si>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</si>
  <si>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</si>
  <si>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</si>
  <si>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</si>
  <si>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</si>
  <si>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</si>
  <si>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</si>
  <si>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</si>
  <si>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</si>
  <si>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</si>
  <si>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</si>
  <si>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</si>
  <si>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</si>
  <si>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</si>
  <si>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</si>
  <si>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</si>
  <si>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</si>
  <si>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</si>
  <si>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</si>
  <si>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</si>
  <si>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</si>
  <si>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</si>
  <si>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</si>
  <si>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</si>
  <si>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</si>
  <si>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</si>
  <si>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</si>
  <si>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</si>
  <si>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</si>
  <si>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</si>
  <si>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</si>
  <si>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</si>
  <si>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</si>
  <si>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</si>
  <si>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</si>
  <si>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</si>
  <si>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</si>
  <si>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</si>
  <si>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</si>
  <si>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</si>
  <si>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</si>
  <si>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</si>
  <si>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</si>
  <si>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</si>
  <si>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</si>
  <si>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</si>
  <si>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</si>
  <si>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</si>
  <si>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</si>
  <si>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</si>
  <si>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</si>
  <si>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</si>
  <si>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</si>
  <si>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</si>
  <si>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</si>
  <si>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</si>
  <si>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</si>
  <si>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</si>
  <si>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</si>
  <si>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</si>
  <si>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</si>
  <si>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</si>
  <si>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</si>
  <si>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</si>
  <si>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</si>
  <si>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</si>
  <si>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</si>
  <si>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</si>
  <si>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</si>
  <si>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</si>
  <si>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</si>
  <si>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</si>
  <si>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</si>
  <si>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</si>
  <si>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</si>
  <si>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</si>
  <si>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</si>
  <si>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</si>
  <si>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</si>
  <si>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</si>
  <si>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</si>
  <si>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</si>
  <si>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</si>
  <si>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</si>
  <si>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</si>
  <si>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</si>
  <si>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</si>
  <si>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</si>
  <si>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</si>
  <si>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</si>
  <si>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</si>
  <si>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</si>
  <si>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</si>
  <si>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</si>
  <si>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</si>
  <si>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</si>
  <si>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</si>
  <si>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</si>
  <si>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</si>
  <si>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</si>
  <si>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</si>
  <si>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</si>
  <si>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</si>
  <si>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</si>
  <si>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</si>
  <si>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</si>
  <si>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</si>
  <si>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</si>
  <si>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</si>
  <si>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</si>
  <si>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</si>
  <si>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</si>
  <si>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</si>
  <si>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</si>
  <si>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</si>
  <si>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</si>
  <si>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</si>
  <si>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</si>
  <si>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</si>
  <si>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</si>
  <si>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</si>
  <si>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</si>
  <si>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</si>
  <si>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</si>
  <si>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</si>
  <si>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</si>
  <si>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</si>
  <si>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</si>
  <si>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</si>
  <si>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</si>
  <si>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</si>
  <si>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</si>
  <si>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</si>
  <si>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</si>
  <si>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</si>
  <si>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</si>
  <si>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</si>
  <si>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</si>
  <si>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</si>
  <si>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</si>
  <si>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</si>
  <si>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</si>
  <si>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</si>
  <si>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</si>
  <si>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</si>
  <si>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</si>
  <si>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</si>
  <si>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</si>
  <si>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</si>
  <si>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</si>
  <si>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</si>
  <si>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</si>
  <si>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</si>
  <si>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</si>
  <si>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</si>
  <si>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</si>
  <si>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</si>
  <si>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</si>
  <si>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</si>
  <si>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</si>
  <si>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</si>
  <si>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</si>
  <si>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</si>
  <si>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</si>
  <si>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</si>
  <si>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</si>
  <si>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</si>
  <si>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</si>
  <si>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</si>
  <si>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</si>
  <si>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</si>
  <si>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</si>
  <si>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</si>
  <si>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</si>
  <si>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</si>
  <si>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</si>
  <si>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</si>
  <si>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</si>
  <si>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</si>
  <si>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</si>
  <si>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</si>
  <si>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</si>
  <si>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</si>
  <si>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</si>
  <si>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</si>
  <si>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</si>
  <si>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</si>
  <si>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</si>
  <si>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</si>
  <si>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</si>
  <si>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</si>
  <si>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</si>
  <si>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</si>
  <si>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</si>
  <si>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</si>
  <si>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</si>
  <si>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</si>
  <si>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</si>
  <si>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</si>
  <si>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</si>
  <si>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</si>
  <si>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</si>
  <si>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</si>
  <si>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</si>
  <si>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</si>
  <si>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</si>
  <si>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</si>
  <si>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</si>
  <si>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</si>
  <si>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</si>
  <si>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</si>
  <si>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</si>
  <si>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</si>
  <si>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</si>
  <si>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</si>
  <si>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</si>
  <si>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</si>
  <si>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</si>
  <si>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</si>
  <si>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</si>
  <si>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</si>
  <si>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</si>
  <si>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</si>
  <si>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</si>
  <si>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</si>
  <si>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</si>
  <si>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</si>
  <si>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</si>
  <si>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</si>
  <si>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</si>
  <si>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</si>
  <si>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</si>
  <si>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</si>
  <si>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</si>
  <si>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</si>
  <si>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</si>
  <si>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</si>
  <si>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</si>
  <si>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</si>
  <si>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</si>
  <si>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</si>
  <si>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</si>
  <si>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</si>
  <si>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</si>
  <si>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</si>
  <si>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</si>
  <si>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</si>
  <si>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</si>
  <si>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</si>
  <si>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</si>
  <si>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</si>
  <si>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</si>
  <si>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</si>
  <si>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</si>
  <si>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</si>
  <si>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</si>
  <si>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</si>
  <si>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</si>
  <si>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</si>
  <si>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</si>
  <si>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</si>
  <si>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</si>
  <si>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</si>
  <si>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</si>
  <si>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</si>
  <si>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</si>
  <si>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</si>
  <si>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</si>
  <si>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</si>
  <si>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</si>
  <si>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</si>
  <si>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</si>
  <si>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</si>
  <si>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</si>
  <si>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</si>
  <si>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</si>
  <si>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</si>
  <si>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</si>
  <si>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</si>
  <si>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</si>
  <si>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</si>
  <si>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</si>
  <si>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</si>
  <si>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</si>
  <si>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</si>
  <si>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</si>
  <si>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</si>
  <si>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</si>
  <si>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</si>
  <si>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</si>
  <si>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</si>
  <si>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</si>
  <si>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</si>
  <si>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</si>
  <si>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</si>
  <si>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</si>
  <si>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</si>
  <si>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</si>
  <si>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</si>
  <si>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</si>
  <si>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</si>
  <si>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</si>
  <si>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</si>
  <si>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</si>
  <si>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</si>
  <si>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</si>
  <si>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</si>
  <si>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</si>
  <si>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</si>
  <si>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</si>
  <si>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</si>
  <si>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</si>
  <si>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</si>
  <si>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</si>
  <si>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</si>
  <si>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</si>
  <si>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</si>
  <si>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</si>
  <si>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</si>
  <si>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</si>
  <si>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</si>
  <si>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</si>
  <si>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</si>
  <si>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</si>
  <si>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</si>
  <si>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</si>
  <si>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</si>
  <si>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</si>
  <si>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</si>
  <si>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</si>
  <si>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</si>
  <si>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</si>
  <si>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</si>
  <si>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</si>
  <si>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</si>
  <si>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</si>
  <si>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</si>
  <si>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</si>
  <si>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</si>
  <si>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</si>
  <si>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</si>
  <si>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</si>
  <si>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</si>
  <si>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</si>
  <si>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</si>
  <si>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</si>
  <si>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</si>
  <si>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</si>
  <si>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</si>
  <si>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</si>
  <si>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</si>
  <si>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</si>
  <si>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</si>
  <si>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</si>
  <si>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</si>
  <si>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</si>
  <si>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</si>
  <si>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</si>
  <si>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</si>
  <si>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</si>
  <si>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</si>
  <si>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</si>
  <si>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</si>
  <si>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</si>
  <si>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</si>
  <si>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</si>
  <si>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</si>
  <si>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</si>
  <si>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</si>
  <si>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</si>
  <si>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</si>
  <si>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</si>
  <si>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</si>
  <si>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</si>
  <si>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</si>
  <si>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</si>
  <si>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</si>
  <si>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</si>
  <si>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</si>
  <si>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</si>
  <si>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</si>
  <si>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</si>
  <si>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</si>
  <si>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</si>
  <si>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</si>
  <si>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</si>
  <si>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</si>
  <si>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</si>
  <si>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</si>
  <si>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</si>
  <si>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</si>
  <si>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</si>
  <si>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</si>
  <si>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</si>
  <si>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</si>
  <si>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</si>
  <si>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</si>
  <si>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</si>
  <si>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</si>
  <si>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</si>
  <si>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</si>
  <si>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</si>
  <si>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</si>
  <si>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</si>
  <si>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</si>
  <si>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</si>
  <si>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</si>
  <si>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</si>
  <si>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</si>
  <si>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</si>
  <si>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</si>
  <si>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</si>
  <si>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</si>
  <si>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</si>
  <si>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</si>
  <si>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</si>
  <si>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</si>
  <si>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</si>
  <si>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</si>
  <si>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</si>
  <si>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</si>
  <si>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</si>
  <si>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</si>
  <si>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</si>
  <si>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</si>
  <si>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</si>
  <si>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</si>
  <si>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</si>
  <si>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</si>
  <si>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</si>
  <si>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</si>
  <si>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</si>
  <si>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</si>
  <si>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</si>
  <si>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</si>
  <si>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</si>
  <si>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</si>
  <si>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</si>
  <si>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</si>
  <si>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</si>
  <si>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</si>
  <si>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</si>
  <si>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</si>
  <si>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</si>
  <si>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</si>
  <si>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</si>
  <si>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</si>
  <si>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</si>
  <si>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</si>
  <si>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</si>
  <si>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</si>
  <si>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</si>
  <si>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</si>
  <si>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</si>
  <si>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</si>
  <si>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</si>
  <si>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</si>
  <si>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</si>
  <si>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</si>
  <si>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</si>
  <si>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</si>
  <si>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</si>
  <si>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</si>
  <si>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</si>
  <si>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</si>
  <si>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</si>
  <si>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</si>
  <si>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</si>
  <si>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</si>
  <si>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</si>
  <si>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</si>
  <si>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</si>
  <si>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</si>
  <si>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</si>
  <si>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</si>
  <si>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</si>
  <si>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</si>
  <si>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</si>
  <si>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</si>
  <si>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</si>
  <si>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</si>
  <si>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</si>
  <si>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</si>
  <si>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</si>
  <si>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</si>
  <si>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</si>
  <si>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</si>
  <si>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</si>
  <si>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</si>
  <si>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</si>
  <si>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</si>
  <si>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</si>
  <si>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</si>
  <si>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</si>
  <si>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</si>
  <si>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</si>
  <si>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</si>
  <si>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</si>
  <si>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</si>
  <si>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</si>
  <si>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</si>
  <si>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</si>
  <si>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</si>
  <si>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</si>
  <si>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</si>
  <si>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</si>
  <si>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</si>
  <si>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</si>
  <si>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</si>
  <si>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</si>
  <si>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</si>
  <si>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</si>
  <si>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</si>
  <si>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</si>
  <si>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</si>
  <si>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</si>
  <si>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</si>
  <si>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</si>
  <si>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</si>
  <si>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</si>
  <si>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</si>
  <si>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</si>
  <si>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</si>
  <si>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</si>
  <si>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</si>
  <si>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</si>
  <si>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</si>
  <si>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</si>
  <si>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</si>
  <si>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</si>
  <si>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</si>
  <si>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</si>
  <si>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</si>
  <si>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</si>
  <si>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</si>
  <si>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</si>
  <si>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</si>
  <si>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</si>
  <si>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</si>
  <si>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</si>
  <si>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</si>
  <si>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</si>
  <si>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</si>
  <si>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</si>
  <si>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</si>
  <si>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</si>
  <si>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</si>
  <si>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</si>
  <si>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</si>
  <si>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</si>
  <si>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</si>
  <si>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</si>
  <si>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</si>
  <si>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</si>
  <si>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</si>
  <si>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</si>
  <si>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</si>
  <si>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</si>
  <si>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</si>
  <si>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</si>
  <si>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</si>
  <si>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</si>
  <si>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</si>
  <si>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</si>
  <si>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</si>
  <si>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</si>
  <si>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</si>
  <si>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</si>
  <si>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</si>
  <si>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</si>
  <si>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</si>
  <si>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</si>
  <si>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</si>
  <si>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</si>
  <si>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</si>
  <si>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</si>
  <si>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</si>
  <si>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</si>
  <si>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</si>
  <si>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</si>
  <si>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</si>
  <si>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</si>
  <si>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</si>
  <si>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</si>
  <si>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</si>
  <si>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</si>
  <si>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</si>
  <si>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</si>
  <si>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</si>
  <si>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</si>
  <si>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</si>
  <si>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</si>
  <si>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</si>
  <si>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</si>
  <si>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</si>
  <si>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</si>
  <si>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</si>
  <si>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</si>
  <si>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</si>
  <si>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</si>
  <si>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</si>
  <si>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</si>
  <si>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</si>
  <si>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</si>
  <si>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</si>
  <si>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</si>
  <si>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</si>
  <si>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</si>
  <si>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</si>
  <si>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</si>
  <si>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</si>
  <si>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</si>
  <si>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</si>
  <si>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</si>
  <si>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</si>
  <si>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</si>
  <si>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</si>
  <si>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</si>
  <si>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</si>
  <si>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</si>
  <si>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</si>
  <si>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</si>
  <si>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</si>
  <si>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</si>
  <si>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</si>
  <si>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</si>
  <si>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</si>
  <si>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</si>
  <si>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</si>
  <si>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</si>
  <si>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</si>
  <si>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</si>
  <si>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</si>
  <si>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</si>
  <si>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</si>
  <si>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</si>
  <si>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</si>
  <si>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</si>
  <si>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</si>
  <si>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</si>
  <si>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</si>
  <si>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</si>
  <si>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</si>
  <si>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</si>
  <si>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</si>
  <si>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</si>
  <si>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</si>
  <si>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</si>
  <si>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</si>
  <si>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</si>
  <si>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</si>
  <si>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</si>
  <si>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</si>
  <si>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</si>
  <si>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</si>
  <si>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</si>
  <si>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</si>
  <si>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</si>
  <si>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</si>
  <si>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</si>
  <si>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</si>
  <si>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</si>
  <si>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</si>
  <si>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</si>
  <si>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</si>
  <si>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</si>
  <si>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</si>
  <si>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</si>
  <si>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</si>
  <si>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</si>
  <si>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</si>
  <si>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</si>
  <si>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</si>
  <si>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</si>
  <si>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</si>
  <si>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</si>
  <si>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</si>
  <si>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</si>
  <si>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</si>
  <si>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</si>
  <si>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</si>
  <si>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</si>
  <si>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</si>
  <si>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</si>
  <si>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</si>
  <si>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</si>
  <si>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</si>
  <si>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</si>
  <si>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</si>
  <si>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</si>
  <si>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</si>
  <si>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</si>
  <si>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</si>
  <si>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</si>
  <si>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</si>
  <si>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</si>
  <si>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</si>
  <si>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</si>
  <si>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</si>
  <si>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</si>
  <si>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</si>
  <si>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</si>
  <si>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</si>
  <si>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</si>
  <si>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</si>
  <si>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</si>
  <si>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</si>
  <si>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</si>
  <si>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</si>
  <si>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</si>
  <si>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</si>
  <si>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</si>
  <si>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</si>
  <si>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</si>
  <si>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</si>
  <si>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</si>
  <si>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</si>
  <si>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</si>
  <si>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</si>
  <si>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</si>
  <si>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</si>
  <si>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</si>
  <si>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</si>
  <si>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</si>
  <si>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</si>
  <si>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</si>
  <si>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</si>
  <si>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</si>
  <si>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</si>
  <si>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</si>
  <si>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</si>
  <si>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</si>
  <si>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</si>
  <si>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</si>
  <si>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</si>
  <si>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</si>
  <si>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</si>
  <si>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</si>
  <si>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</si>
  <si>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</si>
  <si>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</si>
  <si>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</si>
  <si>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</si>
  <si>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</si>
  <si>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</si>
  <si>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</si>
  <si>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</si>
  <si>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</si>
  <si>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</si>
  <si>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</si>
  <si>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</si>
  <si>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</si>
  <si>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</si>
  <si>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</si>
  <si>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</si>
  <si>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</si>
  <si>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</si>
  <si>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</si>
  <si>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</si>
  <si>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</si>
  <si>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</si>
  <si>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</si>
  <si>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</si>
  <si>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</si>
  <si>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</si>
  <si>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</si>
  <si>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</si>
  <si>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</si>
  <si>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</si>
  <si>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</si>
  <si>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</si>
  <si>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</si>
  <si>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</si>
  <si>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</si>
  <si>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</si>
  <si>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</si>
  <si>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</si>
  <si>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</si>
  <si>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</si>
  <si>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</si>
  <si>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</si>
  <si>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</si>
  <si>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</si>
  <si>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</si>
  <si>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</si>
  <si>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</si>
  <si>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</si>
  <si>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</si>
  <si>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</si>
  <si>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</si>
  <si>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</si>
  <si>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</si>
  <si>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</si>
  <si>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</si>
  <si>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</si>
  <si>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</si>
  <si>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</si>
  <si>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</si>
  <si>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</si>
  <si>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</si>
  <si>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</si>
  <si>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</si>
  <si>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</si>
  <si>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</si>
  <si>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</si>
  <si>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</si>
  <si>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</si>
  <si>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</si>
  <si>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</si>
  <si>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</si>
  <si>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</si>
  <si>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</si>
  <si>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</si>
  <si>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</si>
  <si>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</si>
  <si>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</si>
  <si>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</si>
  <si>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</si>
  <si>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</si>
  <si>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</si>
  <si>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</si>
  <si>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</si>
  <si>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</si>
  <si>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</si>
  <si>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</si>
  <si>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</si>
  <si>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</si>
  <si>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</si>
  <si>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</si>
  <si>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</si>
  <si>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</si>
  <si>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</si>
  <si>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</si>
  <si>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</si>
  <si>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</si>
  <si>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</si>
  <si>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</si>
  <si>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</si>
  <si>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</si>
  <si>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</si>
  <si>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</si>
  <si>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</si>
  <si>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</si>
  <si>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</si>
  <si>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</si>
  <si>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</si>
  <si>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</si>
  <si>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</si>
  <si>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</si>
  <si>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</si>
  <si>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</si>
  <si>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</si>
  <si>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</si>
  <si>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</si>
  <si>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</si>
  <si>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</si>
  <si>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</si>
  <si>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</si>
  <si>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</si>
  <si>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</si>
  <si>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</si>
  <si>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</si>
  <si>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</si>
  <si>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</si>
  <si>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</si>
  <si>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</si>
  <si>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</si>
  <si>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</si>
  <si>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</si>
  <si>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</si>
  <si>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</si>
  <si>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</si>
  <si>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</si>
  <si>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</si>
  <si>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</si>
  <si>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</si>
  <si>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</si>
  <si>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</si>
  <si>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</si>
  <si>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</si>
  <si>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</si>
  <si>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</si>
  <si>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</si>
  <si>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</si>
  <si>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</si>
  <si>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</si>
  <si>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</si>
  <si>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</si>
  <si>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</si>
  <si>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</si>
  <si>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</si>
  <si>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</si>
  <si>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</si>
  <si>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</si>
  <si>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</si>
  <si>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</si>
  <si>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</si>
  <si>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</si>
  <si>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</si>
  <si>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</si>
  <si>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</si>
  <si>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</si>
  <si>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</si>
  <si>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</si>
  <si>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</si>
  <si>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</si>
  <si>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</si>
  <si>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</si>
  <si>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</si>
  <si>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</si>
  <si>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</si>
  <si>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</si>
  <si>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</si>
  <si>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</si>
  <si>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</si>
  <si>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</si>
  <si>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</si>
  <si>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</si>
  <si>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</si>
  <si>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</si>
  <si>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</si>
  <si>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</si>
  <si>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</si>
  <si>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</si>
  <si>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</si>
  <si>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</si>
  <si>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</si>
  <si>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</si>
  <si>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</si>
  <si>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</si>
  <si>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</si>
  <si>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</si>
  <si>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</si>
  <si>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</si>
  <si>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</si>
  <si>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</si>
  <si>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</si>
  <si>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</si>
  <si>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</si>
  <si>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</si>
  <si>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</si>
  <si>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</si>
  <si>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</si>
  <si>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</si>
  <si>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</si>
  <si>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</si>
  <si>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</si>
  <si>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</si>
  <si>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</si>
  <si>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</si>
  <si>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</si>
  <si>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</si>
  <si>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</si>
  <si>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</si>
  <si>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</si>
  <si>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</si>
  <si>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</si>
  <si>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</si>
  <si>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</si>
  <si>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</si>
  <si>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</si>
  <si>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</si>
  <si>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</si>
  <si>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</si>
  <si>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</si>
  <si>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</si>
  <si>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</si>
  <si>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</si>
  <si>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</si>
  <si>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</si>
  <si>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</si>
  <si>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</si>
  <si>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</si>
  <si>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</si>
  <si>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</si>
  <si>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</si>
  <si>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</si>
  <si>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</si>
  <si>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</si>
  <si>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</si>
  <si>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</si>
  <si>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</si>
  <si>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</si>
  <si>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</si>
  <si>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</si>
  <si>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</si>
  <si>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</si>
  <si>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</si>
  <si>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</si>
  <si>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</si>
  <si>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</si>
  <si>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</si>
  <si>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</si>
  <si>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</si>
  <si>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</si>
  <si>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</si>
  <si>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</si>
  <si>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</si>
  <si>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</si>
  <si>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</si>
  <si>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</si>
  <si>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</si>
  <si>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</si>
  <si>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</si>
  <si>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</si>
  <si>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</si>
  <si>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</si>
  <si>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</si>
  <si>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</si>
  <si>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</si>
  <si>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</si>
  <si>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</si>
  <si>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</si>
  <si>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</si>
  <si>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</si>
  <si>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</si>
  <si>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</si>
  <si>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</si>
  <si>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</si>
  <si>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</si>
  <si>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</si>
  <si>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</si>
  <si>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</si>
  <si>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</si>
  <si>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</si>
  <si>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</si>
  <si>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</si>
  <si>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</si>
  <si>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</si>
  <si>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</si>
  <si>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</si>
  <si>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</si>
  <si>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</si>
  <si>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</si>
  <si>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</si>
  <si>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</si>
  <si>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</si>
  <si>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</si>
  <si>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</si>
  <si>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</si>
  <si>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</si>
  <si>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</si>
  <si>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</si>
  <si>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</si>
  <si>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</si>
  <si>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</si>
  <si>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</si>
  <si>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</si>
  <si>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</si>
  <si>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</si>
  <si>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</si>
  <si>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</si>
  <si>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</si>
  <si>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</si>
  <si>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</si>
  <si>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</si>
  <si>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</si>
  <si>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</si>
  <si>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</si>
  <si>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</si>
  <si>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</si>
  <si>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</si>
  <si>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</si>
  <si>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</si>
  <si>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</si>
  <si>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</si>
  <si>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</si>
  <si>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</si>
  <si>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</si>
  <si>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</si>
  <si>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</si>
  <si>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</si>
  <si>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</si>
  <si>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</si>
  <si>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</si>
  <si>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</si>
  <si>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</si>
  <si>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</si>
  <si>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</si>
  <si>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</si>
  <si>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</si>
  <si>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</si>
  <si>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</si>
  <si>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</si>
  <si>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</si>
  <si>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</si>
  <si>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</si>
  <si>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</si>
  <si>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</si>
  <si>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</si>
  <si>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</si>
  <si>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</si>
  <si>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</si>
  <si>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</si>
  <si>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</si>
  <si>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</si>
  <si>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</si>
  <si>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</si>
  <si>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</si>
  <si>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</si>
  <si>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</si>
  <si>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</si>
  <si>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</si>
  <si>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</si>
  <si>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</si>
  <si>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</si>
  <si>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</si>
  <si>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</si>
  <si>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</si>
  <si>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</si>
  <si>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</si>
  <si>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</si>
  <si>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</si>
  <si>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</si>
  <si>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</si>
  <si>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</si>
  <si>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</si>
  <si>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</si>
  <si>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</si>
  <si>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</si>
  <si>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</si>
  <si>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</si>
  <si>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</si>
  <si>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</si>
  <si>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</si>
  <si>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</si>
  <si>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</si>
  <si>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</si>
  <si>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</si>
  <si>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</si>
  <si>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</si>
  <si>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</si>
  <si>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</si>
  <si>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</si>
  <si>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</si>
  <si>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</si>
  <si>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</si>
  <si>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</si>
  <si>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</si>
  <si>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</si>
  <si>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</si>
  <si>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</si>
  <si>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</si>
  <si>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</si>
  <si>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</si>
  <si>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</si>
  <si>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</si>
  <si>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</si>
  <si>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</si>
  <si>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</si>
  <si>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</si>
  <si>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</si>
  <si>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</si>
  <si>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</si>
  <si>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</si>
  <si>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</si>
  <si>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</si>
  <si>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</si>
  <si>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</si>
  <si>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</si>
  <si>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</si>
  <si>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</si>
  <si>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</si>
  <si>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</si>
  <si>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</si>
  <si>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</si>
  <si>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</si>
  <si>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</si>
  <si>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</si>
  <si>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</si>
  <si>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</si>
  <si>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</si>
  <si>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</si>
  <si>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</si>
  <si>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</si>
  <si>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</si>
  <si>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</si>
  <si>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</si>
  <si>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</si>
  <si>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</si>
  <si>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</si>
  <si>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</si>
  <si>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</si>
  <si>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</si>
  <si>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</si>
  <si>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</si>
  <si>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</si>
  <si>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</si>
  <si>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</si>
  <si>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</si>
  <si>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</si>
  <si>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</si>
  <si>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</si>
  <si>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</si>
  <si>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</si>
  <si>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</si>
  <si>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</si>
  <si>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</si>
  <si>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</si>
  <si>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</si>
  <si>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</si>
  <si>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</si>
  <si>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</si>
  <si>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</si>
  <si>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</si>
  <si>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</si>
  <si>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</si>
  <si>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</si>
  <si>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</si>
  <si>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</si>
  <si>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</si>
  <si>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</si>
  <si>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</si>
  <si>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</si>
  <si>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</si>
  <si>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</si>
  <si>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</si>
  <si>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</si>
  <si>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</si>
  <si>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</si>
  <si>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</si>
  <si>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</si>
  <si>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</si>
  <si>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</si>
  <si>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</si>
  <si>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</si>
  <si>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</si>
  <si>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</si>
  <si>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</si>
  <si>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</si>
  <si>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</si>
  <si>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</si>
  <si>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</si>
  <si>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</si>
  <si>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</si>
  <si>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</si>
  <si>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</si>
  <si>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</si>
  <si>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</si>
  <si>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</si>
  <si>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</si>
  <si>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</si>
  <si>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</si>
  <si>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</si>
  <si>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</si>
  <si>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</si>
  <si>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</si>
  <si>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</si>
  <si>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</si>
  <si>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</si>
  <si>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</si>
  <si>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</si>
  <si>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</si>
  <si>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</si>
  <si>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</si>
  <si>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</si>
  <si>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</si>
  <si>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</si>
  <si>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</si>
  <si>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</si>
  <si>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</si>
  <si>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</si>
  <si>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</si>
  <si>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</si>
  <si>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</si>
  <si>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</si>
  <si>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</si>
  <si>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</si>
  <si>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</si>
  <si>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</si>
  <si>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</si>
  <si>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</si>
  <si>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</si>
  <si>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</si>
  <si>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</si>
  <si>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</si>
  <si>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</si>
  <si>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</si>
  <si>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</si>
  <si>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</si>
  <si>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</si>
  <si>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</si>
  <si>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</si>
  <si>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</si>
  <si>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</si>
  <si>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</si>
  <si>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</si>
  <si>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</si>
  <si>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</si>
  <si>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</si>
  <si>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</si>
  <si>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</si>
  <si>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</si>
  <si>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</si>
  <si>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</si>
  <si>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</si>
  <si>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</si>
  <si>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</si>
  <si>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</si>
  <si>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</si>
  <si>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</si>
  <si>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</si>
  <si>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</si>
  <si>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</si>
  <si>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</si>
  <si>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</si>
  <si>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</si>
  <si>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</si>
  <si>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</si>
  <si>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</si>
  <si>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</si>
  <si>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</si>
  <si>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</si>
  <si>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</si>
  <si>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</si>
  <si>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</si>
  <si>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</si>
  <si>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</si>
  <si>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</si>
  <si>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</si>
  <si>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</si>
  <si>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</si>
  <si>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</si>
  <si>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</si>
  <si>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</si>
  <si>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</si>
  <si>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</si>
  <si>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</si>
  <si>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</si>
  <si>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</si>
  <si>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</si>
  <si>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</si>
  <si>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</si>
  <si>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</si>
  <si>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</si>
  <si>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</si>
  <si>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</si>
  <si>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</si>
  <si>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</si>
  <si>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</si>
  <si>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</si>
  <si>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</si>
  <si>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</si>
  <si>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</si>
  <si>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</si>
  <si>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</si>
  <si>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</si>
  <si>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</si>
  <si>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</si>
  <si>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</si>
  <si>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</si>
  <si>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</si>
  <si>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</si>
  <si>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</si>
  <si>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</si>
  <si>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</si>
  <si>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</si>
  <si>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</si>
  <si>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</si>
  <si>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</si>
  <si>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</si>
  <si>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</si>
  <si>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</si>
  <si>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</si>
  <si>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</si>
  <si>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</si>
  <si>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</si>
  <si>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</si>
  <si>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</si>
  <si>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</si>
  <si>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</si>
  <si>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</si>
  <si>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</si>
  <si>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</si>
  <si>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</si>
  <si>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</si>
  <si>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</si>
  <si>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</si>
  <si>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</si>
  <si>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</si>
  <si>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</si>
  <si>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</si>
  <si>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</si>
  <si>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</si>
  <si>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</si>
  <si>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</si>
  <si>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</si>
  <si>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</si>
  <si>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</si>
  <si>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</si>
  <si>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</si>
  <si>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</si>
  <si>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</si>
  <si>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</si>
  <si>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</si>
  <si>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</si>
  <si>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</si>
  <si>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</si>
  <si>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</si>
  <si>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</si>
  <si>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</si>
  <si>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</si>
  <si>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</si>
  <si>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</si>
  <si>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</si>
  <si>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</si>
  <si>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</si>
  <si>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</si>
  <si>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</si>
  <si>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</si>
  <si>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</si>
  <si>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</si>
  <si>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</si>
  <si>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</si>
  <si>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</si>
  <si>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</si>
  <si>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</si>
  <si>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</si>
  <si>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</si>
  <si>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</si>
  <si>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</si>
  <si>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</si>
  <si>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</si>
  <si>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</si>
  <si>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</si>
  <si>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</si>
  <si>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</si>
  <si>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</si>
  <si>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</si>
  <si>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</si>
  <si>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</si>
  <si>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</si>
  <si>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</si>
  <si>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</si>
  <si>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</si>
  <si>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</si>
  <si>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</si>
  <si>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</si>
  <si>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</si>
  <si>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</si>
  <si>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</si>
  <si>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</si>
  <si>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</si>
  <si>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</si>
  <si>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</si>
  <si>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</si>
  <si>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</si>
  <si>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</si>
  <si>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</si>
  <si>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</si>
  <si>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</si>
  <si>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</si>
  <si>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</si>
  <si>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</si>
  <si>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</si>
  <si>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</si>
  <si>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</si>
  <si>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</si>
  <si>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</si>
  <si>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</si>
  <si>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</si>
  <si>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</si>
  <si>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</si>
  <si>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</si>
  <si>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</si>
  <si>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</si>
  <si>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</si>
  <si>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</si>
  <si>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</si>
  <si>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</si>
  <si>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</si>
  <si>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</si>
  <si>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</si>
  <si>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</si>
  <si>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</si>
  <si>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</si>
  <si>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</si>
  <si>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</si>
  <si>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</si>
  <si>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</si>
  <si>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</si>
  <si>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</si>
  <si>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</si>
  <si>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</si>
  <si>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</si>
  <si>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</si>
  <si>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</si>
  <si>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</si>
  <si>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</si>
  <si>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</si>
  <si>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</si>
  <si>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</si>
  <si>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</si>
  <si>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</si>
  <si>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</si>
  <si>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</si>
  <si>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</si>
  <si>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</si>
  <si>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</si>
  <si>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</si>
  <si>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</si>
  <si>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</si>
  <si>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</si>
  <si>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</si>
  <si>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</si>
  <si>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</si>
  <si>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</si>
  <si>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</si>
  <si>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</si>
  <si>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</si>
  <si>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</si>
  <si>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</si>
  <si>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</si>
  <si>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</si>
  <si>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</si>
  <si>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</si>
  <si>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</si>
  <si>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</si>
  <si>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</si>
  <si>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</si>
  <si>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</si>
  <si>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</si>
  <si>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</si>
  <si>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</si>
  <si>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</si>
  <si>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</si>
  <si>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</si>
  <si>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</si>
  <si>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</si>
  <si>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</si>
  <si>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</si>
  <si>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</si>
  <si>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</si>
  <si>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</si>
  <si>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</si>
  <si>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</si>
  <si>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</si>
  <si>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</si>
  <si>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</si>
  <si>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</si>
  <si>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</si>
  <si>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</si>
  <si>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</si>
  <si>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</si>
  <si>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</si>
  <si>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</si>
  <si>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</si>
  <si>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</si>
  <si>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</si>
  <si>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</si>
  <si>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</si>
  <si>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</si>
  <si>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</si>
  <si>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</si>
  <si>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</si>
  <si>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</si>
  <si>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</si>
  <si>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</si>
  <si>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</si>
  <si>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</si>
  <si>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</si>
  <si>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</si>
  <si>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</si>
  <si>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</si>
  <si>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</si>
  <si>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</si>
  <si>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</si>
  <si>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</si>
  <si>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</si>
  <si>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</si>
  <si>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</si>
  <si>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</si>
  <si>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</si>
  <si>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</si>
  <si>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</si>
  <si>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</si>
  <si>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</si>
  <si>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</si>
  <si>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</si>
  <si>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</si>
  <si>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</si>
  <si>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</si>
  <si>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</si>
  <si>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</si>
  <si>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</si>
  <si>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</si>
  <si>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</si>
  <si>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</si>
  <si>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</si>
  <si>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</si>
  <si>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</si>
  <si>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</si>
  <si>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</si>
  <si>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</si>
  <si>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</si>
  <si>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</si>
  <si>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</si>
  <si>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</si>
  <si>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</si>
  <si>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</si>
  <si>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</si>
  <si>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</si>
  <si>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</si>
  <si>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</si>
  <si>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</si>
  <si>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</si>
  <si>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</si>
  <si>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</si>
  <si>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</si>
  <si>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</si>
  <si>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</si>
  <si>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</si>
  <si>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</si>
  <si>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</si>
  <si>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</si>
  <si>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</si>
  <si>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</si>
  <si>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</si>
  <si>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</si>
  <si>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</si>
  <si>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</si>
  <si>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</si>
  <si>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</si>
  <si>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</si>
  <si>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</si>
  <si>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</si>
  <si>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</si>
  <si>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</si>
  <si>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</si>
  <si>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</si>
  <si>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</si>
  <si>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</si>
  <si>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</si>
  <si>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</si>
  <si>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</si>
  <si>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</si>
  <si>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</si>
  <si>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</si>
  <si>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</si>
  <si>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</si>
  <si>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</si>
  <si>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</si>
  <si>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</si>
  <si>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</si>
  <si>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</si>
  <si>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</si>
  <si>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</si>
  <si>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</si>
  <si>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</si>
  <si>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</si>
  <si>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</si>
  <si>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</si>
  <si>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</si>
  <si>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</si>
  <si>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</si>
  <si>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</si>
  <si>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</si>
  <si>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</si>
  <si>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</si>
  <si>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</si>
  <si>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</si>
  <si>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</si>
  <si>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</si>
  <si>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</si>
  <si>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</si>
  <si>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</si>
  <si>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</si>
  <si>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</si>
  <si>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</si>
  <si>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</si>
  <si>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</si>
  <si>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</si>
  <si>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</si>
  <si>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</si>
  <si>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</si>
  <si>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</si>
  <si>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</si>
  <si>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</si>
  <si>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</si>
  <si>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</si>
  <si>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</si>
  <si>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</si>
  <si>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</si>
  <si>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</si>
  <si>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</si>
  <si>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</si>
  <si>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</si>
  <si>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</si>
  <si>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</si>
  <si>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</si>
  <si>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</si>
  <si>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</si>
  <si>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</si>
  <si>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</si>
  <si>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</si>
  <si>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</si>
  <si>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</si>
  <si>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</si>
  <si>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</si>
  <si>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</si>
  <si>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</si>
  <si>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</si>
  <si>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</si>
  <si>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</si>
  <si>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</si>
  <si>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</si>
  <si>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</si>
  <si>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</si>
  <si>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</si>
  <si>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</si>
  <si>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</si>
  <si>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</si>
  <si>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</si>
  <si>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</si>
  <si>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</si>
  <si>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</si>
  <si>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</si>
  <si>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</si>
  <si>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</si>
  <si>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</si>
  <si>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</si>
  <si>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</si>
  <si>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</si>
  <si>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</si>
  <si>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</si>
  <si>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</si>
  <si>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</si>
  <si>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</si>
  <si>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</si>
  <si>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</si>
  <si>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</si>
  <si>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</si>
  <si>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</si>
  <si>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</si>
  <si>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</si>
  <si>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</si>
  <si>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</si>
  <si>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</si>
  <si>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</si>
  <si>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</si>
  <si>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</si>
  <si>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</si>
  <si>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</si>
  <si>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</si>
  <si>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</si>
  <si>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</si>
  <si>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</si>
  <si>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</si>
  <si>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</si>
  <si>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</si>
  <si>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</si>
  <si>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</si>
  <si>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</si>
  <si>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</si>
  <si>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</si>
  <si>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</si>
  <si>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</si>
  <si>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</si>
  <si>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</si>
  <si>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</si>
  <si>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</si>
  <si>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</si>
  <si>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</si>
  <si>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</si>
  <si>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</si>
  <si>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</si>
  <si>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</si>
  <si>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</si>
  <si>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</si>
  <si>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</si>
  <si>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</si>
  <si>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</si>
  <si>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</si>
  <si>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</si>
  <si>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</si>
  <si>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</si>
  <si>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</si>
  <si>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</si>
  <si>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</si>
  <si>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</si>
  <si>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</si>
  <si>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</si>
  <si>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</si>
  <si>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</si>
  <si>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</si>
  <si>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</si>
  <si>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</si>
  <si>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</si>
  <si>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</si>
  <si>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</si>
  <si>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</si>
  <si>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</si>
  <si>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</si>
  <si>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</si>
  <si>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</si>
  <si>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</si>
  <si>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</si>
  <si>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</si>
  <si>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</si>
  <si>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</si>
  <si>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</si>
  <si>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</si>
  <si>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</si>
  <si>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</si>
  <si>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</si>
  <si>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</si>
  <si>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</si>
  <si>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</si>
  <si>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</si>
  <si>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</si>
  <si>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</si>
  <si>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</si>
  <si>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</si>
  <si>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</si>
  <si>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</si>
  <si>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</si>
  <si>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</si>
  <si>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</si>
  <si>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</si>
  <si>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</si>
  <si>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</si>
  <si>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</si>
  <si>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</si>
  <si>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</si>
  <si>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</si>
  <si>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</si>
  <si>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</si>
  <si>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</si>
  <si>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</si>
  <si>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</si>
  <si>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</si>
  <si>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</si>
  <si>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</si>
  <si>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</si>
  <si>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</si>
  <si>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</si>
  <si>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</si>
  <si>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</si>
  <si>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</si>
  <si>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</si>
  <si>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</si>
  <si>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</si>
  <si>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</si>
  <si>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</si>
  <si>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</si>
  <si>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</si>
  <si>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</si>
  <si>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</si>
  <si>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</si>
  <si>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</si>
  <si>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</si>
  <si>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</si>
  <si>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</si>
  <si>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</si>
  <si>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</si>
  <si>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</si>
  <si>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</si>
  <si>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</si>
  <si>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</si>
  <si>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</si>
  <si>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</si>
  <si>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</si>
  <si>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</si>
  <si>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</si>
  <si>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</si>
  <si>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</si>
  <si>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</si>
  <si>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</si>
  <si>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</si>
  <si>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</si>
  <si>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</si>
  <si>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</si>
  <si>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</si>
  <si>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</si>
  <si>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</si>
  <si>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</si>
  <si>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</si>
  <si>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</si>
  <si>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</si>
  <si>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</si>
  <si>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</si>
  <si>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</si>
  <si>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</si>
  <si>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</si>
  <si>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</si>
  <si>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</si>
  <si>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</si>
  <si>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</si>
  <si>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</si>
  <si>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</si>
  <si>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</si>
  <si>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</si>
  <si>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</si>
  <si>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</si>
  <si>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</si>
  <si>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</si>
  <si>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</si>
  <si>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</si>
  <si>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</si>
  <si>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</si>
  <si>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</si>
  <si>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</si>
  <si>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</si>
  <si>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</si>
  <si>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</si>
  <si>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</si>
  <si>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</si>
  <si>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</si>
  <si>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</si>
  <si>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</si>
  <si>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</si>
  <si>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</si>
  <si>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</si>
  <si>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</si>
  <si>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</si>
  <si>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</si>
  <si>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</si>
  <si>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</si>
  <si>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</si>
  <si>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</si>
  <si>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</si>
  <si>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</si>
  <si>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</si>
  <si>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</si>
  <si>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</si>
  <si>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</si>
  <si>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</si>
  <si>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</si>
  <si>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</si>
  <si>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</si>
  <si>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</si>
  <si>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</si>
  <si>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</si>
  <si>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</si>
  <si>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</si>
  <si>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</si>
  <si>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</si>
  <si>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</si>
  <si>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</si>
  <si>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</si>
  <si>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</si>
  <si>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</si>
  <si>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</si>
  <si>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</si>
  <si>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</si>
  <si>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</si>
  <si>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</si>
  <si>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</si>
  <si>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</si>
  <si>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</si>
  <si>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</si>
  <si>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</si>
  <si>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</si>
  <si>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</si>
  <si>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</si>
  <si>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</si>
  <si>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</si>
  <si>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</si>
  <si>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</si>
  <si>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</si>
  <si>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</si>
  <si>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</si>
  <si>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</si>
  <si>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</si>
  <si>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</si>
  <si>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</si>
  <si>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</si>
  <si>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</si>
  <si>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</si>
  <si>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</si>
  <si>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</si>
  <si>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</si>
  <si>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</si>
  <si>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</si>
  <si>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</si>
  <si>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</si>
  <si>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</si>
  <si>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</si>
  <si>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</si>
  <si>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</si>
  <si>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</si>
  <si>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</si>
  <si>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</si>
  <si>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</si>
  <si>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</si>
  <si>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</si>
  <si>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</si>
  <si>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</si>
  <si>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</si>
  <si>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</si>
  <si>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</si>
  <si>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</si>
  <si>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</si>
  <si>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</si>
  <si>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</si>
  <si>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</si>
  <si>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</si>
  <si>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</si>
  <si>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</si>
  <si>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</si>
  <si>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</si>
  <si>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</si>
  <si>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</si>
  <si>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</si>
  <si>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</si>
  <si>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</si>
  <si>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</si>
  <si>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</si>
  <si>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</si>
  <si>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</si>
  <si>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</si>
  <si>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</si>
  <si>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</si>
  <si>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</si>
  <si>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</si>
  <si>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</si>
  <si>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</si>
  <si>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</si>
  <si>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</si>
  <si>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</si>
  <si>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</si>
  <si>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</si>
  <si>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</si>
  <si>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</si>
  <si>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</si>
  <si>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</si>
  <si>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</si>
  <si>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</si>
  <si>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</si>
  <si>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</si>
  <si>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</si>
  <si>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</si>
  <si>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</si>
  <si>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</si>
  <si>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</si>
  <si>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</si>
  <si>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</si>
  <si>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</si>
  <si>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</si>
  <si>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</si>
  <si>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</si>
  <si>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</si>
  <si>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</si>
  <si>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</si>
  <si>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</si>
  <si>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</si>
  <si>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</si>
  <si>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</si>
  <si>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</si>
  <si>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</si>
  <si>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</si>
  <si>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</si>
  <si>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</si>
  <si>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</si>
  <si>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</si>
  <si>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</si>
  <si>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</si>
  <si>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</si>
  <si>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</si>
  <si>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</si>
  <si>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</si>
  <si>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</si>
  <si>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</si>
  <si>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</si>
  <si>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</si>
  <si>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</si>
  <si>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</si>
  <si>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</si>
  <si>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</si>
  <si>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</si>
  <si>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</si>
  <si>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</si>
  <si>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</si>
  <si>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</si>
  <si>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</si>
  <si>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</si>
  <si>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</si>
  <si>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</si>
  <si>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</si>
  <si>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</si>
  <si>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</si>
  <si>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</si>
  <si>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</si>
  <si>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</si>
  <si>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</si>
  <si>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</si>
  <si>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</si>
  <si>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</si>
  <si>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</si>
  <si>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</si>
  <si>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</si>
  <si>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</si>
  <si>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</si>
  <si>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</si>
  <si>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</si>
  <si>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</si>
  <si>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</si>
  <si>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</si>
  <si>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</si>
  <si>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</si>
  <si>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</si>
  <si>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</si>
  <si>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</si>
  <si>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</si>
  <si>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</si>
  <si>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</si>
  <si>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</si>
  <si>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</si>
  <si>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</si>
  <si>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</si>
  <si>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</si>
  <si>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</si>
  <si>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</si>
  <si>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</si>
  <si>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</si>
  <si>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</si>
  <si>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</si>
  <si>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</si>
  <si>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</si>
  <si>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</si>
  <si>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</si>
  <si>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</si>
  <si>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</si>
  <si>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</si>
  <si>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</si>
  <si>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</si>
  <si>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</si>
  <si>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</si>
  <si>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</si>
  <si>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</si>
  <si>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</si>
  <si>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</si>
  <si>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</si>
  <si>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</si>
  <si>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</si>
  <si>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</si>
  <si>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</si>
  <si>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</si>
  <si>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</si>
  <si>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</si>
  <si>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</si>
  <si>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</si>
  <si>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</si>
  <si>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</si>
  <si>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</si>
  <si>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</si>
  <si>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</si>
  <si>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</si>
  <si>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</si>
  <si>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</si>
  <si>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</si>
  <si>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</si>
  <si>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</si>
  <si>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</si>
  <si>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</si>
  <si>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</si>
  <si>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</si>
  <si>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</si>
  <si>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</si>
  <si>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</si>
  <si>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</si>
  <si>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</si>
  <si>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</si>
  <si>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</si>
  <si>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</si>
  <si>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</si>
  <si>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</si>
  <si>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</si>
  <si>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</si>
  <si>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</si>
  <si>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</si>
  <si>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</si>
  <si>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</si>
  <si>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</si>
  <si>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</si>
  <si>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</si>
  <si>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</si>
  <si>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</si>
  <si>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</si>
  <si>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</si>
  <si>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</si>
  <si>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</si>
  <si>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</si>
  <si>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</si>
  <si>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</si>
  <si>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</si>
  <si>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</si>
  <si>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</si>
  <si>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</si>
  <si>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</si>
  <si>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</si>
  <si>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</si>
  <si>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</si>
  <si>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</si>
  <si>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</si>
  <si>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</si>
  <si>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</si>
  <si>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</si>
  <si>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</si>
  <si>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</si>
  <si>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</si>
  <si>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</si>
  <si>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</si>
  <si>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</si>
  <si>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</si>
  <si>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</si>
  <si>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</si>
  <si>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</si>
  <si>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</si>
  <si>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</si>
  <si>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</si>
  <si>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</si>
  <si>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</si>
  <si>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</si>
  <si>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</si>
  <si>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</si>
  <si>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</si>
  <si>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</si>
  <si>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</si>
  <si>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</si>
  <si>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</si>
  <si>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</si>
  <si>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</si>
  <si>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</si>
  <si>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</si>
  <si>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</si>
  <si>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</si>
  <si>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</si>
  <si>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</si>
  <si>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</si>
  <si>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</si>
  <si>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</si>
  <si>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</si>
  <si>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</si>
  <si>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</si>
  <si>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</si>
  <si>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</si>
  <si>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</si>
  <si>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</si>
  <si>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</si>
  <si>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</si>
  <si>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</si>
  <si>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</si>
  <si>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</si>
  <si>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</si>
  <si>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</si>
  <si>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</si>
  <si>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</si>
  <si>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</si>
  <si>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</si>
  <si>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</si>
  <si>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</si>
  <si>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</si>
  <si>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</si>
  <si>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</si>
  <si>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</si>
  <si>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</si>
  <si>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</si>
  <si>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</si>
  <si>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</si>
  <si>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</si>
  <si>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</si>
  <si>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</si>
  <si>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</si>
  <si>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</si>
  <si>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</si>
  <si>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</si>
  <si>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</si>
  <si>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</si>
  <si>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</si>
  <si>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</si>
  <si>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</si>
  <si>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</si>
  <si>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</si>
  <si>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</si>
  <si>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</si>
  <si>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</si>
  <si>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</si>
  <si>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</si>
  <si>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</si>
  <si>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</si>
  <si>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</si>
  <si>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</si>
  <si>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</si>
  <si>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</si>
  <si>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</si>
  <si>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</si>
  <si>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</si>
  <si>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</si>
  <si>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</si>
  <si>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</si>
  <si>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</si>
  <si>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</si>
  <si>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</si>
  <si>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</si>
  <si>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</si>
  <si>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</si>
  <si>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</si>
  <si>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</si>
  <si>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</si>
  <si>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</si>
  <si>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</si>
  <si>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</si>
  <si>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</si>
  <si>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</si>
  <si>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</si>
  <si>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</si>
  <si>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</si>
  <si>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</si>
  <si>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</si>
  <si>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</si>
  <si>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</si>
  <si>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</si>
  <si>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</si>
  <si>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</si>
  <si>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</si>
  <si>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</si>
  <si>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</si>
  <si>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</si>
  <si>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</si>
  <si>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</si>
  <si>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</si>
  <si>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</si>
  <si>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</si>
  <si>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</si>
  <si>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</si>
  <si>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</si>
  <si>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</si>
  <si>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</si>
  <si>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</si>
  <si>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</si>
  <si>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</si>
  <si>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</si>
  <si>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</si>
  <si>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</si>
  <si>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</si>
  <si>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</si>
  <si>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</si>
  <si>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</si>
  <si>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</si>
  <si>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</si>
  <si>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</si>
  <si>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</si>
  <si>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</si>
  <si>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</si>
  <si>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</si>
  <si>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</si>
  <si>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</si>
  <si>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</si>
  <si>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</si>
  <si>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</si>
  <si>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</si>
  <si>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</si>
  <si>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</si>
  <si>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</si>
  <si>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</si>
  <si>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</si>
  <si>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</si>
  <si>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</si>
  <si>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</si>
  <si>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</si>
  <si>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</si>
  <si>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</si>
  <si>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</si>
  <si>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</si>
  <si>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</si>
  <si>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</si>
  <si>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</si>
  <si>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</si>
  <si>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</si>
  <si>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</si>
  <si>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</si>
  <si>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</si>
  <si>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</si>
  <si>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</si>
  <si>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</si>
  <si>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</si>
  <si>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</si>
  <si>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</si>
  <si>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</si>
  <si>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</si>
  <si>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</si>
  <si>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</si>
  <si>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</si>
  <si>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</si>
  <si>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</si>
  <si>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</si>
  <si>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</si>
  <si>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</si>
  <si>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</si>
  <si>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</si>
  <si>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</si>
  <si>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</si>
  <si>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</si>
  <si>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</si>
  <si>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</si>
  <si>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</si>
  <si>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</si>
  <si>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</si>
  <si>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</si>
  <si>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</si>
  <si>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</si>
  <si>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</si>
  <si>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</si>
  <si>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</si>
  <si>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</si>
  <si>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</si>
  <si>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</si>
  <si>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</si>
  <si>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</si>
  <si>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</si>
  <si>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</si>
  <si>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</si>
  <si>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</si>
  <si>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</si>
  <si>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</si>
  <si>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</si>
  <si>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</si>
  <si>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</si>
  <si>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</si>
  <si>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</si>
  <si>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</si>
  <si>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</si>
  <si>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</si>
  <si>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</si>
  <si>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</si>
  <si>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</si>
  <si>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</si>
  <si>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</si>
  <si>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</si>
  <si>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</si>
  <si>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</si>
  <si>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</si>
  <si>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</si>
  <si>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</si>
  <si>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</si>
  <si>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</si>
  <si>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</si>
  <si>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</si>
  <si>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</si>
  <si>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</si>
  <si>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</si>
  <si>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</si>
  <si>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</si>
  <si>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</si>
  <si>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</si>
  <si>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</si>
  <si>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</si>
  <si>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</si>
  <si>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</si>
  <si>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</si>
  <si>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</si>
  <si>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</si>
  <si>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</si>
  <si>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</si>
  <si>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</si>
  <si>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</si>
  <si>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</si>
  <si>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</si>
  <si>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</si>
  <si>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</si>
  <si>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</si>
  <si>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</si>
  <si>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</si>
  <si>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</si>
  <si>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</si>
  <si>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</si>
  <si>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</si>
  <si>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</si>
  <si>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</si>
  <si>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</si>
  <si>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</si>
  <si>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</si>
  <si>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</si>
  <si>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</si>
  <si>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</si>
  <si>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</si>
  <si>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</si>
  <si>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</si>
  <si>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</si>
  <si>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</si>
  <si>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</si>
  <si>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</si>
  <si>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</si>
  <si>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</si>
  <si>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</si>
  <si>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</si>
  <si>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</si>
  <si>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</si>
  <si>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</si>
  <si>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</si>
  <si>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</si>
  <si>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</si>
  <si>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</si>
  <si>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</si>
  <si>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</si>
  <si>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</si>
  <si>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</si>
  <si>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</si>
  <si>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</si>
  <si>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</si>
  <si>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</si>
  <si>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</si>
  <si>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</si>
  <si>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</si>
  <si>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</si>
  <si>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</si>
  <si>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</si>
  <si>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</si>
  <si>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</si>
  <si>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</si>
  <si>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</si>
  <si>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</si>
  <si>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</si>
  <si>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</si>
  <si>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</si>
  <si>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</si>
  <si>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</si>
  <si>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</si>
  <si>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</si>
  <si>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</si>
  <si>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</si>
  <si>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</si>
  <si>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</si>
  <si>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</si>
  <si>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</si>
  <si>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</si>
  <si>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</si>
  <si>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</si>
  <si>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</si>
  <si>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</si>
  <si>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</si>
  <si>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</si>
  <si>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</si>
  <si>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</si>
  <si>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</si>
  <si>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</si>
  <si>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</si>
  <si>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</si>
  <si>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</si>
  <si>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</si>
  <si>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</si>
  <si>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</si>
  <si>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</si>
  <si>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</si>
  <si>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</si>
  <si>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</si>
  <si>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</si>
  <si>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</si>
  <si>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</si>
  <si>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</si>
  <si>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</si>
  <si>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</si>
  <si>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</si>
  <si>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</si>
  <si>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</si>
  <si>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</si>
  <si>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</si>
  <si>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</si>
  <si>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</si>
  <si>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</si>
  <si>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</si>
  <si>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</si>
  <si>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</si>
  <si>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</si>
  <si>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</si>
  <si>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</si>
  <si>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</si>
  <si>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</si>
  <si>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</si>
  <si>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</si>
  <si>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</si>
  <si>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</si>
  <si>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</si>
  <si>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</si>
  <si>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</si>
  <si>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</si>
  <si>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</si>
  <si>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</si>
  <si>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</si>
  <si>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</si>
  <si>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</si>
  <si>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</si>
  <si>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</si>
  <si>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</si>
  <si>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</si>
  <si>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</si>
  <si>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</si>
  <si>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</si>
  <si>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</si>
  <si>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</si>
  <si>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</si>
  <si>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</si>
  <si>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</si>
  <si>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</si>
  <si>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</si>
  <si>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</si>
  <si>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</si>
  <si>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</si>
  <si>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</si>
  <si>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</si>
  <si>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</si>
  <si>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</si>
  <si>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</si>
  <si>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</si>
  <si>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</si>
  <si>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</si>
  <si>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</si>
  <si>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</si>
  <si>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</si>
  <si>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</si>
  <si>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</si>
  <si>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</si>
  <si>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</si>
  <si>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</si>
  <si>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</si>
  <si>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</si>
  <si>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</si>
  <si>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</si>
  <si>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</si>
  <si>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</si>
  <si>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</si>
  <si>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</si>
  <si>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</si>
  <si>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</si>
  <si>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</si>
  <si>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</si>
  <si>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</si>
  <si>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</si>
  <si>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</si>
  <si>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</si>
  <si>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</si>
  <si>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</si>
  <si>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</si>
  <si>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</si>
  <si>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</si>
  <si>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</si>
  <si>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</si>
  <si>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</si>
  <si>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</si>
  <si>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</si>
  <si>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</si>
  <si>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</si>
  <si>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</si>
  <si>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</si>
  <si>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</si>
  <si>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</si>
  <si>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</si>
  <si>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</si>
  <si>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</si>
  <si>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</si>
  <si>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</si>
  <si>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</si>
  <si>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</si>
  <si>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</si>
  <si>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</si>
  <si>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</si>
  <si>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</si>
  <si>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</si>
  <si>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</si>
  <si>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</si>
  <si>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</si>
  <si>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</si>
  <si>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</si>
  <si>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</si>
  <si>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</si>
  <si>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</si>
  <si>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</si>
  <si>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</si>
  <si>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</si>
  <si>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</si>
  <si>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</si>
  <si>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</si>
  <si>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</si>
  <si>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</si>
  <si>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</si>
  <si>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</si>
  <si>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</si>
  <si>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</si>
  <si>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</si>
  <si>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</si>
  <si>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</si>
  <si>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</si>
  <si>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</si>
  <si>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</si>
  <si>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</si>
  <si>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</si>
  <si>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</si>
  <si>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</si>
  <si>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</si>
  <si>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</si>
  <si>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</si>
  <si>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</si>
  <si>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</si>
  <si>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</si>
  <si>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</si>
  <si>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</si>
  <si>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</si>
  <si>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</si>
  <si>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</si>
  <si>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</si>
  <si>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</si>
  <si>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</si>
  <si>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</si>
  <si>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</si>
  <si>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</si>
  <si>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</si>
  <si>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</si>
  <si>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</si>
  <si>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</si>
  <si>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</si>
  <si>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</si>
  <si>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</si>
  <si>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</si>
  <si>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</si>
  <si>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</si>
  <si>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</si>
  <si>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</si>
  <si>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</si>
  <si>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</si>
  <si>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</si>
  <si>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</si>
  <si>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</si>
  <si>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</si>
  <si>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</si>
  <si>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</si>
  <si>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</si>
  <si>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</si>
  <si>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</si>
  <si>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</si>
  <si>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</si>
  <si>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</si>
  <si>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</si>
  <si>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</si>
  <si>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</si>
  <si>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</si>
  <si>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</si>
  <si>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</si>
  <si>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</si>
  <si>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</si>
  <si>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</si>
  <si>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</si>
  <si>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</si>
  <si>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</si>
  <si>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</si>
  <si>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</si>
  <si>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</si>
  <si>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</si>
  <si>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</si>
  <si>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</si>
  <si>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</si>
  <si>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</si>
  <si>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</si>
  <si>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</si>
  <si>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</si>
  <si>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</si>
  <si>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</si>
  <si>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</si>
  <si>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</si>
  <si>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</si>
  <si>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</si>
  <si>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</si>
  <si>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</si>
  <si>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</si>
  <si>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</si>
  <si>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</si>
  <si>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</si>
  <si>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</si>
  <si>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</si>
  <si>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</si>
  <si>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</si>
  <si>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</si>
  <si>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</si>
  <si>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</si>
  <si>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</si>
  <si>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</si>
  <si>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</si>
  <si>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</si>
  <si>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</si>
  <si>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</si>
  <si>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</si>
  <si>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</si>
  <si>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</si>
  <si>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</si>
  <si>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</si>
  <si>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</si>
  <si>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</si>
  <si>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</si>
  <si>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</si>
  <si>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</si>
  <si>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</si>
  <si>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</si>
  <si>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</si>
  <si>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</si>
  <si>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</si>
  <si>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</si>
  <si>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</si>
  <si>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</si>
  <si>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</si>
  <si>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</si>
  <si>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</si>
  <si>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</si>
  <si>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</si>
  <si>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</si>
  <si>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</si>
  <si>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</si>
  <si>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</si>
  <si>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</si>
  <si>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</si>
  <si>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</si>
  <si>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</si>
  <si>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</si>
  <si>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</si>
  <si>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</si>
  <si>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</si>
  <si>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</si>
  <si>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</si>
  <si>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</si>
  <si>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</si>
  <si>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</si>
  <si>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</si>
  <si>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</si>
  <si>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</si>
  <si>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</si>
  <si>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</si>
  <si>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</si>
  <si>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</si>
  <si>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</si>
  <si>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</si>
  <si>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</si>
  <si>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</si>
  <si>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</si>
  <si>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</si>
  <si>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</si>
  <si>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</si>
  <si>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</si>
  <si>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</si>
  <si>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</si>
  <si>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</si>
  <si>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</si>
  <si>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</si>
  <si>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</si>
  <si>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</si>
  <si>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</si>
  <si>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</si>
  <si>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</si>
  <si>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</si>
  <si>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</si>
  <si>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</si>
  <si>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</si>
  <si>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</si>
  <si>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</si>
  <si>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</si>
  <si>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</si>
  <si>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</si>
  <si>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</si>
  <si>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</si>
  <si>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</si>
  <si>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</si>
  <si>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</si>
  <si>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</si>
  <si>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</si>
  <si>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</si>
  <si>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</si>
  <si>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</si>
  <si>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</si>
  <si>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</si>
  <si>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</si>
  <si>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</si>
  <si>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</si>
  <si>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</si>
  <si>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</si>
  <si>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</si>
  <si>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</si>
  <si>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</si>
  <si>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</si>
  <si>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</si>
  <si>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</si>
  <si>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</si>
  <si>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</si>
  <si>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</si>
  <si>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</si>
  <si>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</si>
  <si>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</si>
  <si>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</si>
  <si>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</si>
  <si>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</si>
  <si>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</si>
  <si>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</si>
  <si>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</si>
  <si>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</si>
  <si>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</si>
  <si>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</si>
  <si>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</si>
  <si>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</si>
  <si>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</si>
  <si>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</si>
  <si>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</si>
  <si>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</si>
  <si>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</si>
  <si>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</si>
  <si>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</si>
  <si>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</si>
  <si>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</si>
  <si>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</si>
  <si>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</si>
  <si>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</si>
  <si>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</si>
  <si>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</si>
  <si>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</si>
  <si>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</si>
  <si>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</si>
  <si>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</si>
  <si>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</si>
  <si>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</si>
  <si>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</si>
  <si>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</si>
  <si>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</si>
  <si>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</si>
  <si>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</si>
  <si>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</si>
  <si>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</si>
  <si>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</si>
  <si>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</si>
  <si>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</si>
  <si>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</si>
  <si>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</si>
  <si>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</si>
  <si>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</si>
  <si>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</si>
  <si>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</si>
  <si>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</si>
  <si>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</si>
  <si>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</si>
  <si>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</si>
  <si>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</si>
  <si>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</si>
  <si>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</si>
  <si>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</si>
  <si>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</si>
  <si>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</si>
  <si>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</si>
  <si>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</si>
  <si>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</si>
  <si>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</si>
  <si>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</si>
  <si>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</si>
  <si>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</si>
  <si>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</si>
  <si>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</si>
  <si>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</si>
  <si>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</si>
  <si>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</si>
  <si>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</si>
  <si>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</si>
  <si>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</si>
  <si>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</si>
  <si>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</si>
  <si>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</si>
  <si>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</si>
  <si>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</si>
  <si>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</si>
  <si>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</si>
  <si>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</si>
  <si>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</si>
  <si>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</si>
  <si>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</si>
  <si>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</si>
  <si>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</si>
  <si>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</si>
  <si>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</si>
  <si>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</si>
  <si>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</si>
  <si>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</si>
  <si>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</si>
  <si>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</si>
  <si>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</si>
  <si>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</si>
  <si>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</si>
  <si>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</si>
  <si>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</si>
  <si>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</si>
  <si>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</si>
  <si>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</si>
  <si>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</si>
  <si>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</si>
  <si>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</si>
  <si>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</si>
  <si>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</si>
  <si>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</si>
  <si>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</si>
  <si>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</si>
  <si>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</si>
  <si>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</si>
  <si>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</si>
  <si>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</si>
  <si>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</si>
  <si>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</si>
  <si>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</si>
  <si>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</si>
  <si>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</si>
  <si>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</si>
  <si>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</si>
  <si>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</si>
  <si>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</si>
  <si>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</si>
  <si>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</si>
  <si>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</si>
  <si>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</si>
  <si>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</si>
  <si>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</si>
  <si>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</si>
  <si>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</si>
  <si>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</si>
  <si>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</si>
  <si>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</si>
  <si>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</si>
  <si>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</si>
  <si>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</si>
  <si>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</si>
  <si>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</si>
  <si>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</si>
  <si>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</si>
  <si>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</si>
  <si>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</si>
  <si>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</si>
  <si>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</si>
  <si>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</si>
  <si>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</si>
  <si>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</si>
  <si>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</si>
  <si>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</si>
  <si>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</si>
  <si>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</si>
  <si>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</si>
  <si>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</si>
  <si>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</si>
  <si>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</si>
  <si>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</si>
  <si>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</si>
  <si>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</si>
  <si>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</si>
  <si>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</si>
  <si>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</si>
  <si>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</si>
  <si>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</si>
  <si>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</si>
  <si>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</si>
  <si>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</si>
  <si>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</si>
  <si>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</si>
  <si>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</si>
  <si>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</si>
  <si>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</si>
  <si>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</si>
  <si>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</si>
  <si>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</si>
  <si>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</si>
  <si>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</si>
  <si>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</si>
  <si>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</si>
  <si>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</si>
  <si>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</si>
  <si>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</si>
  <si>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</si>
  <si>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</si>
  <si>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</si>
  <si>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</si>
  <si>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</si>
  <si>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</si>
  <si>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</si>
  <si>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</si>
  <si>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</si>
  <si>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</si>
  <si>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</si>
  <si>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</si>
  <si>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</si>
  <si>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</si>
  <si>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</si>
  <si>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</si>
  <si>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</si>
  <si>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</si>
  <si>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</si>
  <si>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</si>
  <si>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</si>
  <si>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</si>
  <si>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</si>
  <si>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</si>
  <si>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</si>
  <si>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</si>
  <si>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</si>
  <si>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</si>
  <si>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</si>
  <si>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</si>
  <si>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</si>
  <si>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</si>
  <si>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</si>
  <si>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</si>
  <si>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</si>
  <si>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</si>
  <si>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</si>
  <si>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</si>
  <si>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</si>
  <si>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</si>
  <si>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</si>
  <si>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</si>
  <si>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</si>
  <si>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</si>
  <si>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</si>
  <si>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</si>
  <si>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</si>
  <si>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</si>
  <si>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</si>
  <si>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</si>
  <si>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</si>
  <si>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</si>
  <si>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</si>
  <si>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</si>
  <si>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</si>
  <si>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</si>
  <si>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</si>
  <si>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</si>
  <si>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</si>
  <si>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</si>
  <si>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</si>
  <si>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</si>
  <si>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</si>
  <si>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</si>
  <si>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</si>
  <si>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</si>
  <si>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</si>
  <si>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</si>
  <si>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</si>
  <si>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</si>
  <si>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</si>
  <si>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</si>
  <si>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</si>
  <si>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</si>
  <si>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</si>
  <si>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</si>
  <si>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</si>
  <si>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</si>
  <si>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</si>
  <si>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</si>
  <si>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</si>
  <si>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</si>
  <si>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</si>
  <si>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</si>
  <si>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</si>
  <si>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</si>
  <si>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</si>
  <si>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</si>
  <si>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</si>
  <si>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</si>
  <si>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</si>
  <si>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</si>
  <si>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</si>
  <si>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</si>
  <si>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</si>
  <si>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</si>
  <si>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</si>
  <si>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</si>
  <si>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</si>
  <si>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</si>
  <si>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</si>
  <si>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</si>
  <si>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</si>
  <si>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</si>
  <si>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</si>
  <si>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</si>
  <si>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</si>
  <si>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</si>
  <si>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</si>
  <si>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</si>
  <si>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</si>
  <si>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</si>
  <si>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</si>
  <si>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</si>
  <si>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</si>
  <si>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</si>
  <si>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</si>
  <si>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</si>
  <si>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</si>
  <si>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</si>
  <si>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</si>
  <si>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</si>
  <si>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</si>
  <si>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</si>
  <si>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</si>
  <si>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</si>
  <si>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</si>
  <si>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</si>
  <si>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</si>
  <si>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</si>
  <si>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</si>
  <si>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</si>
  <si>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</si>
  <si>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</si>
  <si>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</si>
  <si>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</si>
  <si>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</si>
  <si>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</si>
  <si>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</si>
  <si>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</si>
  <si>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</si>
  <si>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</si>
  <si>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</si>
  <si>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</si>
  <si>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</si>
  <si>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</si>
  <si>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</si>
  <si>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</si>
  <si>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</si>
  <si>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</si>
  <si>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</si>
  <si>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</si>
  <si>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</si>
  <si>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</si>
  <si>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</si>
  <si>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</si>
  <si>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</si>
  <si>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</si>
  <si>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</si>
  <si>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</si>
  <si>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</si>
  <si>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</si>
  <si>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</si>
  <si>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</si>
  <si>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</si>
  <si>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</si>
  <si>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</si>
  <si>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</si>
  <si>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</si>
  <si>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</si>
  <si>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</si>
  <si>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</si>
  <si>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</si>
  <si>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</si>
  <si>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</si>
  <si>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</si>
  <si>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</si>
  <si>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</si>
  <si>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</si>
  <si>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</si>
  <si>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</si>
  <si>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</si>
  <si>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</si>
  <si>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</si>
  <si>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</si>
  <si>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</si>
  <si>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</si>
  <si>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</si>
  <si>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</si>
  <si>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</si>
  <si>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</si>
  <si>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</si>
  <si>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</si>
  <si>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</si>
  <si>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</si>
  <si>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</si>
  <si>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</si>
  <si>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</si>
  <si>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</si>
  <si>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</si>
  <si>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</si>
  <si>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</si>
  <si>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</si>
  <si>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</si>
  <si>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</si>
  <si>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</si>
  <si>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</si>
  <si>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</si>
  <si>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</si>
  <si>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</si>
  <si>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</si>
  <si>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</si>
  <si>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</si>
  <si>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</si>
  <si>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</si>
  <si>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</si>
  <si>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</si>
  <si>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</si>
  <si>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</si>
  <si>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</si>
  <si>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</si>
  <si>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</si>
  <si>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</si>
  <si>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</si>
  <si>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</si>
  <si>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</si>
  <si>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</si>
  <si>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</si>
  <si>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</si>
  <si>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</si>
  <si>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</si>
  <si>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</si>
  <si>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</si>
  <si>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</si>
  <si>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</si>
  <si>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</si>
  <si>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</si>
  <si>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</si>
  <si>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</si>
  <si>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</si>
  <si>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</si>
  <si>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</si>
  <si>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</si>
  <si>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</si>
  <si>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</si>
  <si>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</si>
  <si>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</si>
  <si>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</si>
  <si>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</si>
  <si>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</si>
  <si>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</si>
  <si>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</si>
  <si>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</si>
  <si>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</si>
  <si>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</si>
  <si>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</si>
  <si>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</si>
  <si>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</si>
  <si>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</si>
  <si>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</si>
  <si>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</si>
  <si>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</si>
  <si>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</si>
  <si>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</si>
  <si>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</si>
  <si>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</si>
  <si>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</si>
  <si>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</si>
  <si>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</si>
  <si>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</si>
  <si>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</si>
  <si>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</si>
  <si>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</si>
  <si>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</si>
  <si>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</si>
  <si>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</si>
  <si>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</si>
  <si>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</si>
  <si>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</si>
  <si>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</si>
  <si>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</si>
  <si>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</si>
  <si>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</si>
  <si>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</si>
  <si>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</si>
  <si>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</si>
  <si>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</si>
  <si>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</si>
  <si>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</si>
  <si>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</si>
  <si>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</si>
  <si>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</si>
  <si>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</si>
  <si>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</si>
  <si>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</si>
  <si>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</si>
  <si>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</si>
  <si>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</si>
  <si>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</si>
  <si>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</si>
  <si>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</si>
  <si>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</si>
  <si>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</si>
  <si>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</si>
  <si>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</si>
  <si>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</si>
  <si>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</si>
  <si>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</si>
  <si>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</si>
  <si>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</si>
  <si>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</si>
  <si>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</si>
  <si>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</si>
  <si>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</si>
  <si>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</si>
  <si>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</si>
  <si>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</si>
  <si>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</si>
  <si>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</si>
  <si>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</si>
  <si>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</si>
  <si>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</si>
  <si>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</si>
  <si>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</si>
  <si>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</si>
  <si>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</si>
  <si>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</si>
  <si>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</si>
  <si>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</si>
  <si>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</si>
  <si>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</si>
  <si>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</si>
  <si>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</si>
  <si>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</si>
  <si>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</si>
  <si>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</si>
  <si>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</si>
  <si>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</si>
  <si>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</si>
  <si>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</si>
  <si>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</si>
  <si>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</si>
  <si>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</si>
  <si>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</si>
  <si>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</si>
  <si>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</si>
  <si>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</si>
  <si>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</si>
  <si>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</si>
  <si>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</si>
  <si>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</si>
  <si>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</si>
  <si>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</si>
  <si>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</si>
  <si>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</si>
  <si>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</si>
  <si>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</si>
  <si>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</si>
  <si>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</si>
  <si>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</si>
  <si>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</si>
  <si>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</si>
  <si>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</si>
  <si>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</si>
  <si>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</si>
  <si>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</si>
  <si>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</si>
  <si>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</si>
  <si>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</si>
  <si>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</si>
  <si>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</si>
  <si>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</si>
  <si>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</si>
  <si>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</si>
  <si>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</si>
  <si>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</si>
  <si>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</si>
  <si>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</si>
  <si>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</si>
  <si>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</si>
  <si>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</si>
  <si>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</si>
  <si>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</si>
  <si>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</si>
  <si>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</si>
  <si>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</si>
  <si>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</si>
  <si>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</si>
  <si>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</si>
  <si>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</si>
  <si>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</si>
  <si>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</si>
  <si>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</si>
  <si>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</si>
  <si>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</si>
  <si>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</si>
  <si>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</si>
  <si>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</si>
  <si>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</si>
  <si>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</si>
  <si>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</si>
  <si>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</si>
  <si>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</si>
  <si>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</si>
  <si>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</si>
  <si>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</si>
  <si>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</si>
  <si>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</si>
  <si>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</si>
  <si>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</si>
  <si>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</si>
  <si>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</si>
  <si>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</si>
  <si>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</si>
  <si>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</si>
  <si>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</si>
  <si>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</si>
  <si>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</si>
  <si>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</si>
  <si>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</si>
  <si>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</si>
  <si>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</si>
  <si>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</si>
  <si>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</si>
  <si>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</si>
  <si>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</si>
  <si>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</si>
  <si>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</si>
  <si>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</si>
  <si>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</si>
  <si>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</si>
  <si>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</si>
  <si>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</si>
  <si>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</si>
  <si>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</si>
  <si>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</si>
  <si>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</si>
  <si>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</si>
  <si>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</si>
  <si>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</si>
  <si>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</si>
  <si>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</si>
  <si>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</si>
  <si>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</si>
  <si>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</si>
  <si>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</si>
  <si>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</si>
  <si>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</si>
  <si>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</si>
  <si>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</si>
  <si>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</si>
  <si>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</si>
  <si>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</si>
  <si>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</si>
  <si>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</si>
  <si>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</si>
  <si>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</si>
  <si>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</si>
  <si>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</si>
  <si>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</si>
  <si>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</si>
  <si>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</si>
  <si>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</si>
  <si>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</si>
  <si>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</si>
  <si>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</si>
  <si>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</si>
  <si>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</si>
  <si>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</si>
  <si>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</si>
  <si>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</si>
  <si>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</si>
  <si>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</si>
  <si>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</si>
  <si>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</si>
  <si>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</si>
  <si>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</si>
  <si>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</si>
  <si>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</si>
  <si>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</si>
  <si>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</si>
  <si>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</si>
  <si>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</si>
  <si>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</si>
  <si>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</si>
  <si>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</si>
  <si>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</si>
  <si>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</si>
  <si>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</si>
  <si>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</si>
  <si>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</si>
  <si>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</si>
  <si>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</si>
  <si>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</si>
  <si>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</si>
  <si>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</si>
  <si>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</si>
  <si>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</si>
  <si>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</si>
  <si>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</si>
  <si>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</si>
  <si>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</si>
  <si>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</si>
  <si>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</si>
  <si>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</si>
  <si>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</si>
  <si>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</si>
  <si>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</si>
  <si>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</si>
  <si>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</si>
  <si>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</si>
  <si>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</si>
  <si>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</si>
  <si>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</si>
  <si>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</si>
  <si>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</si>
  <si>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</si>
  <si>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</si>
  <si>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</si>
  <si>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</si>
  <si>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</si>
  <si>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</si>
  <si>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</si>
  <si>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</si>
  <si>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</si>
  <si>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</si>
  <si>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</si>
  <si>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</si>
  <si>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</si>
  <si>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</si>
  <si>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</si>
  <si>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</si>
  <si>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</si>
  <si>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</si>
  <si>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</si>
  <si>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</si>
  <si>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</si>
  <si>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</si>
  <si>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</si>
  <si>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</si>
  <si>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</si>
  <si>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</si>
  <si>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</si>
  <si>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</si>
  <si>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</si>
  <si>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</si>
  <si>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</si>
  <si>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</si>
  <si>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</si>
  <si>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</si>
  <si>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</si>
  <si>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</si>
  <si>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</si>
  <si>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</si>
  <si>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</si>
  <si>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</si>
  <si>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</si>
  <si>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</si>
  <si>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</si>
  <si>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</si>
  <si>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</si>
  <si>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</si>
  <si>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</si>
  <si>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</si>
  <si>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</si>
  <si>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</si>
  <si>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</si>
  <si>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</si>
  <si>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</si>
  <si>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</si>
  <si>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</si>
  <si>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</si>
  <si>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</si>
  <si>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</si>
  <si>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</si>
  <si>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</si>
  <si>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</si>
  <si>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</si>
  <si>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</si>
  <si>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</si>
  <si>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</si>
  <si>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</si>
  <si>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</si>
  <si>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</si>
  <si>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</si>
  <si>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</si>
  <si>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</si>
  <si>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</si>
  <si>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</si>
  <si>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</si>
  <si>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</si>
  <si>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</si>
  <si>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</si>
  <si>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</si>
  <si>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</si>
  <si>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</si>
  <si>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</si>
  <si>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</si>
  <si>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</si>
  <si>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</si>
  <si>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</si>
  <si>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</si>
  <si>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</si>
  <si>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</si>
  <si>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</si>
  <si>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</si>
  <si>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</si>
  <si>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</si>
  <si>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</si>
  <si>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</si>
  <si>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</si>
  <si>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</si>
  <si>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</si>
  <si>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</si>
  <si>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</si>
  <si>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</si>
  <si>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</si>
  <si>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</si>
  <si>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</si>
  <si>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</si>
  <si>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</si>
  <si>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</si>
  <si>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</si>
  <si>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</si>
  <si>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</si>
  <si>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</si>
  <si>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</si>
  <si>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</si>
  <si>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</si>
  <si>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</si>
  <si>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</si>
  <si>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</si>
  <si>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</si>
  <si>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</si>
  <si>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</si>
  <si>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</si>
  <si>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</si>
  <si>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</si>
  <si>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</si>
  <si>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</si>
  <si>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</si>
  <si>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</si>
  <si>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</si>
  <si>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</si>
  <si>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</si>
  <si>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</si>
  <si>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</si>
  <si>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</si>
  <si>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</si>
  <si>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</si>
  <si>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</si>
  <si>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</si>
  <si>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</si>
  <si>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</si>
  <si>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</si>
  <si>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</si>
  <si>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</si>
  <si>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</si>
  <si>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</si>
  <si>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</si>
  <si>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</si>
  <si>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</si>
  <si>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</si>
  <si>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</si>
  <si>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</si>
  <si>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</si>
  <si>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</si>
  <si>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</si>
  <si>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</si>
  <si>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</si>
  <si>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</si>
  <si>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</si>
  <si>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</si>
  <si>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</si>
  <si>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</si>
  <si>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</si>
  <si>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</si>
  <si>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</si>
  <si>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</si>
  <si>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</si>
  <si>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</si>
  <si>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</si>
  <si>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</si>
  <si>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</si>
  <si>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</si>
  <si>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</si>
  <si>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</si>
  <si>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</si>
  <si>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</si>
  <si>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</si>
  <si>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</si>
  <si>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</si>
  <si>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</si>
  <si>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</si>
  <si>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</si>
  <si>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</si>
  <si>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</si>
  <si>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</si>
  <si>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</si>
  <si>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</si>
  <si>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</si>
  <si>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</si>
  <si>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</si>
  <si>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</si>
  <si>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</si>
  <si>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</si>
  <si>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</si>
  <si>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</si>
  <si>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</si>
  <si>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</si>
  <si>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</si>
  <si>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</si>
  <si>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</si>
  <si>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</si>
  <si>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</si>
  <si>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</si>
  <si>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</si>
  <si>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</si>
  <si>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</si>
  <si>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</si>
  <si>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</si>
  <si>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</si>
  <si>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</si>
  <si>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</si>
  <si>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</si>
  <si>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</si>
  <si>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</si>
  <si>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</si>
  <si>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</si>
  <si>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</si>
  <si>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</si>
  <si>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</si>
  <si>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</si>
  <si>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</si>
  <si>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</si>
  <si>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</si>
  <si>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</si>
  <si>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</si>
  <si>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</si>
  <si>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</si>
  <si>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</si>
  <si>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</si>
  <si>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</si>
  <si>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</si>
  <si>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</si>
  <si>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</si>
  <si>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</si>
  <si>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</si>
  <si>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</si>
  <si>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</si>
  <si>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</si>
  <si>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</si>
  <si>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</si>
  <si>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</si>
  <si>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</si>
  <si>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</si>
  <si>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</si>
  <si>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</si>
  <si>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</si>
  <si>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</si>
  <si>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</si>
  <si>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</si>
  <si>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</si>
  <si>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</si>
  <si>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</si>
  <si>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</si>
  <si>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</si>
  <si>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</si>
  <si>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</si>
  <si>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</si>
  <si>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</si>
  <si>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</si>
  <si>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</si>
  <si>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</si>
  <si>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</si>
  <si>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</si>
  <si>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</si>
  <si>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</si>
  <si>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</si>
  <si>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</si>
  <si>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</si>
  <si>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</si>
  <si>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</si>
  <si>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</si>
  <si>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</si>
  <si>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</si>
  <si>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</si>
  <si>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</si>
  <si>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</si>
  <si>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</si>
  <si>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</si>
  <si>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</si>
  <si>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</si>
  <si>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</si>
  <si>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</si>
  <si>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</si>
  <si>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</si>
  <si>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</si>
  <si>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</si>
  <si>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</si>
  <si>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</si>
  <si>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</si>
  <si>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</si>
  <si>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</si>
  <si>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</si>
  <si>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</si>
  <si>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</si>
  <si>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</si>
  <si>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</si>
  <si>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</si>
  <si>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</si>
  <si>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</si>
  <si>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</si>
  <si>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</si>
  <si>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</si>
  <si>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</si>
  <si>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</si>
  <si>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</si>
  <si>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</si>
  <si>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</si>
  <si>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</si>
  <si>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</si>
  <si>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</si>
  <si>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</si>
  <si>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</si>
  <si>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</si>
  <si>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</si>
  <si>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</si>
  <si>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</si>
  <si>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</si>
  <si>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</si>
  <si>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</si>
  <si>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</si>
  <si>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</si>
  <si>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</si>
  <si>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</si>
  <si>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</si>
  <si>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</si>
  <si>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</si>
  <si>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</si>
  <si>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</si>
  <si>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</si>
  <si>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</si>
  <si>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</si>
  <si>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</si>
  <si>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</si>
  <si>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</si>
  <si>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</si>
  <si>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</si>
  <si>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</si>
  <si>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</si>
  <si>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</si>
  <si>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</si>
  <si>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</si>
  <si>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</si>
  <si>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</si>
  <si>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</si>
  <si>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</si>
  <si>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</si>
  <si>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</si>
  <si>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</si>
  <si>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</si>
  <si>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</si>
  <si>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</si>
  <si>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</si>
  <si>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</si>
  <si>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</si>
  <si>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</si>
  <si>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</si>
  <si>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</si>
  <si>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</si>
  <si>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</si>
  <si>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</si>
  <si>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</si>
  <si>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</si>
  <si>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</si>
  <si>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</si>
  <si>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</si>
  <si>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</si>
  <si>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</si>
  <si>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</si>
  <si>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</si>
  <si>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</si>
  <si>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</si>
  <si>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</si>
  <si>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</si>
  <si>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</si>
  <si>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</si>
  <si>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</si>
  <si>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</si>
  <si>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</si>
  <si>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</si>
  <si>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</si>
  <si>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</si>
  <si>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</si>
  <si>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</si>
  <si>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</si>
  <si>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</si>
  <si>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</si>
  <si>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</si>
  <si>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</si>
  <si>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</si>
  <si>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</si>
  <si>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</si>
  <si>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</si>
  <si>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</si>
  <si>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</si>
  <si>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</si>
  <si>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</si>
  <si>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</si>
  <si>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</si>
  <si>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</si>
  <si>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</si>
  <si>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</si>
  <si>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</si>
  <si>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</si>
  <si>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</si>
  <si>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</si>
  <si>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</si>
  <si>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</si>
  <si>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</si>
  <si>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</si>
  <si>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</si>
  <si>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</si>
  <si>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</si>
  <si>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</si>
  <si>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</si>
  <si>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</si>
  <si>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</si>
  <si>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</si>
  <si>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</si>
  <si>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</si>
  <si>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</si>
  <si>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</si>
  <si>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</si>
  <si>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</si>
  <si>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</si>
  <si>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</si>
  <si>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</si>
  <si>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</si>
  <si>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</si>
  <si>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</si>
  <si>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</si>
  <si>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</si>
  <si>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</si>
  <si>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</si>
  <si>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</si>
  <si>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</si>
  <si>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</si>
  <si>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</si>
  <si>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</si>
  <si>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</si>
  <si>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</si>
  <si>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</si>
  <si>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</si>
  <si>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</si>
  <si>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</si>
  <si>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</si>
  <si>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</si>
  <si>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</si>
  <si>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</si>
  <si>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</si>
  <si>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</si>
  <si>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</si>
  <si>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</si>
  <si>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</si>
  <si>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</si>
  <si>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</si>
  <si>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</si>
  <si>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</si>
  <si>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</si>
  <si>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</si>
  <si>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</si>
  <si>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</si>
  <si>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</si>
  <si>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</si>
  <si>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</si>
  <si>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</si>
  <si>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</si>
  <si>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</si>
  <si>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</si>
  <si>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</si>
  <si>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</si>
  <si>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</si>
  <si>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</si>
  <si>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</si>
  <si>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</si>
  <si>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</si>
  <si>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</si>
  <si>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</si>
  <si>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</si>
  <si>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</si>
  <si>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</si>
  <si>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</si>
  <si>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</si>
  <si>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</si>
  <si>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</si>
  <si>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</si>
  <si>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</si>
  <si>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</si>
  <si>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</si>
  <si>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</si>
  <si>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</si>
  <si>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</si>
  <si>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</si>
  <si>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</si>
  <si>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</si>
  <si>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</si>
  <si>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</si>
  <si>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</si>
  <si>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</si>
  <si>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</si>
  <si>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</si>
  <si>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</si>
  <si>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</si>
  <si>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</si>
  <si>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</si>
  <si>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</si>
  <si>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</si>
  <si>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</si>
  <si>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</si>
  <si>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</si>
  <si>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</si>
  <si>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</si>
  <si>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</si>
  <si>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</si>
  <si>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</si>
  <si>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</si>
  <si>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</si>
  <si>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</si>
  <si>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</si>
  <si>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</si>
  <si>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</si>
  <si>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</si>
  <si>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</si>
  <si>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</si>
  <si>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</si>
  <si>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</si>
  <si>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</si>
  <si>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</si>
  <si>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</si>
  <si>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</si>
  <si>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</si>
  <si>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</si>
  <si>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</si>
  <si>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</si>
  <si>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</si>
  <si>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</si>
  <si>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</si>
  <si>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</si>
  <si>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</si>
  <si>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</si>
  <si>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</si>
  <si>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</si>
  <si>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</si>
  <si>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</si>
  <si>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</si>
  <si>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</si>
  <si>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</si>
  <si>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</si>
  <si>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</si>
  <si>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</si>
  <si>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</si>
  <si>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</si>
  <si>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</si>
  <si>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</si>
  <si>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</si>
  <si>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</si>
  <si>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</si>
  <si>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</si>
  <si>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</si>
  <si>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</si>
  <si>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</si>
  <si>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</si>
  <si>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</si>
  <si>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</si>
  <si>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</si>
  <si>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</si>
  <si>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</si>
  <si>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</si>
  <si>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</si>
  <si>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</si>
  <si>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</si>
  <si>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</si>
  <si>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</si>
  <si>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</si>
  <si>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</si>
  <si>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</si>
  <si>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</si>
  <si>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</si>
  <si>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</si>
  <si>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</si>
  <si>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</si>
  <si>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</si>
  <si>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</si>
  <si>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</si>
  <si>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</si>
  <si>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</si>
  <si>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</si>
  <si>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</si>
  <si>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</si>
  <si>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</si>
  <si>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</si>
  <si>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</si>
  <si>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</si>
  <si>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</si>
  <si>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</si>
  <si>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</si>
  <si>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</si>
  <si>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</si>
  <si>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</si>
  <si>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</si>
  <si>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</si>
  <si>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</si>
  <si>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</si>
  <si>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</si>
  <si>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</si>
  <si>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</si>
  <si>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</si>
  <si>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</si>
  <si>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</si>
  <si>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</si>
  <si>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</si>
  <si>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</si>
  <si>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</si>
  <si>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</si>
  <si>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</si>
  <si>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</si>
  <si>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</si>
  <si>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</si>
  <si>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</si>
  <si>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</si>
  <si>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</si>
  <si>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</si>
  <si>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</si>
  <si>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</si>
  <si>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</si>
  <si>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</si>
  <si>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</si>
  <si>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</si>
  <si>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</si>
  <si>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</si>
  <si>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</si>
  <si>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</si>
  <si>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</si>
  <si>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</si>
  <si>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</si>
  <si>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</si>
  <si>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</si>
  <si>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</si>
  <si>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</si>
  <si>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</si>
  <si>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</si>
  <si>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</si>
  <si>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</si>
  <si>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</si>
  <si>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</si>
  <si>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</si>
  <si>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</si>
  <si>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</si>
  <si>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</si>
  <si>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</si>
  <si>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</si>
  <si>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</si>
  <si>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</si>
  <si>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</si>
  <si>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</si>
  <si>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</si>
  <si>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</si>
  <si>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</si>
  <si>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</si>
  <si>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</si>
  <si>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</si>
  <si>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</si>
  <si>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</si>
  <si>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</si>
  <si>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</si>
  <si>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</si>
  <si>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</si>
  <si>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</si>
  <si>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</si>
  <si>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</si>
  <si>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</si>
  <si>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</si>
  <si>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</si>
  <si>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</si>
  <si>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</si>
  <si>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</si>
  <si>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</si>
  <si>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</si>
  <si>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</si>
  <si>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</si>
  <si>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</si>
  <si>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</si>
  <si>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</si>
  <si>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</si>
  <si>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</si>
  <si>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</si>
  <si>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</si>
  <si>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</si>
  <si>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</si>
  <si>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</si>
  <si>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</si>
  <si>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</si>
  <si>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</si>
  <si>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</si>
  <si>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</si>
  <si>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</si>
  <si>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</si>
  <si>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</si>
  <si>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</si>
  <si>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</si>
  <si>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</si>
  <si>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</si>
  <si>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</si>
  <si>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</si>
  <si>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</si>
  <si>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</si>
  <si>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</si>
  <si>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</si>
  <si>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</si>
  <si>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</si>
  <si>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</si>
  <si>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</si>
  <si>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</si>
  <si>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</si>
  <si>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</si>
  <si>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</si>
  <si>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</si>
  <si>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</si>
  <si>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</si>
  <si>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</si>
  <si>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</si>
  <si>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</si>
  <si>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</si>
  <si>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</si>
  <si>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</si>
  <si>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</si>
  <si>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</si>
  <si>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</si>
  <si>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</si>
  <si>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</si>
  <si>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</si>
  <si>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</si>
  <si>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</si>
  <si>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</si>
  <si>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</si>
  <si>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</si>
  <si>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</si>
  <si>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</si>
  <si>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</si>
  <si>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</si>
  <si>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</si>
  <si>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</si>
  <si>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</si>
  <si>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</si>
  <si>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</si>
  <si>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</si>
  <si>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</si>
  <si>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</si>
  <si>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</si>
  <si>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</si>
  <si>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</si>
  <si>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</si>
  <si>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</si>
  <si>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</si>
  <si>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</si>
  <si>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</si>
  <si>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</si>
  <si>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</si>
  <si>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</si>
  <si>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</si>
  <si>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</si>
  <si>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</si>
  <si>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</si>
  <si>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</si>
  <si>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</si>
  <si>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</si>
  <si>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</si>
  <si>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</si>
  <si>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</si>
  <si>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</si>
  <si>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</si>
  <si>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</si>
  <si>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</si>
  <si>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</si>
  <si>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</si>
  <si>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</si>
  <si>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</si>
  <si>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</si>
  <si>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</si>
  <si>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</si>
  <si>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</si>
  <si>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</si>
  <si>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</si>
  <si>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</si>
  <si>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</si>
  <si>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</si>
  <si>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</si>
  <si>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</si>
  <si>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</si>
  <si>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</si>
  <si>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</si>
  <si>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</si>
  <si>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</si>
  <si>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</si>
  <si>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</si>
  <si>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</si>
  <si>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</si>
  <si>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</si>
  <si>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</si>
  <si>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</si>
  <si>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</si>
  <si>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</si>
  <si>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</si>
  <si>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</si>
  <si>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</si>
  <si>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</si>
  <si>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</si>
  <si>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</si>
  <si>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</si>
  <si>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</si>
  <si>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</si>
  <si>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</si>
  <si>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</si>
  <si>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</si>
  <si>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</si>
  <si>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</si>
  <si>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</si>
  <si>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</si>
  <si>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</si>
  <si>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</si>
  <si>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</si>
  <si>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</si>
  <si>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</si>
  <si>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</si>
  <si>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</si>
  <si>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</si>
  <si>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</si>
  <si>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</si>
  <si>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</si>
  <si>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</si>
  <si>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</si>
  <si>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</si>
  <si>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</si>
  <si>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</si>
  <si>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</si>
  <si>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</si>
  <si>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</si>
  <si>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</si>
  <si>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</si>
  <si>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</si>
  <si>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</si>
  <si>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</si>
  <si>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</si>
  <si>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</si>
  <si>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</si>
  <si>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</si>
  <si>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</si>
  <si>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</si>
  <si>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</si>
  <si>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</si>
  <si>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</si>
  <si>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</si>
  <si>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</si>
  <si>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</si>
  <si>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</si>
  <si>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</si>
  <si>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</si>
  <si>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</si>
  <si>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</si>
  <si>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</si>
  <si>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</si>
  <si>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</si>
  <si>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</si>
  <si>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</si>
  <si>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</si>
  <si>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</si>
  <si>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</si>
  <si>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</si>
  <si>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</si>
  <si>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</si>
  <si>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</si>
  <si>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</si>
  <si>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</si>
  <si>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</si>
  <si>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</si>
  <si>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</si>
  <si>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</si>
  <si>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</si>
  <si>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</si>
  <si>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</si>
  <si>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</si>
  <si>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</si>
  <si>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</si>
  <si>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</si>
  <si>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</si>
  <si>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</si>
  <si>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</si>
  <si>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</si>
  <si>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</si>
  <si>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</si>
  <si>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</si>
  <si>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</si>
  <si>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</si>
  <si>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</si>
  <si>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</si>
  <si>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</si>
  <si>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</si>
  <si>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</si>
  <si>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</si>
  <si>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</si>
  <si>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</si>
  <si>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</si>
  <si>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</si>
  <si>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</si>
  <si>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</si>
  <si>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</si>
  <si>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</si>
  <si>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</si>
  <si>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</si>
  <si>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</si>
  <si>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</si>
  <si>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</si>
  <si>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</si>
  <si>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</si>
  <si>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</si>
  <si>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</si>
  <si>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</si>
  <si>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</si>
  <si>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</si>
  <si>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</si>
  <si>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</si>
  <si>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</si>
  <si>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</si>
  <si>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</si>
  <si>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</si>
  <si>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</si>
  <si>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</si>
  <si>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</si>
  <si>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</si>
  <si>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</si>
  <si>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</si>
  <si>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</si>
  <si>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</si>
  <si>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</si>
  <si>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</si>
  <si>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</si>
  <si>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</si>
  <si>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</si>
  <si>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</si>
  <si>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</si>
  <si>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</si>
  <si>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</si>
  <si>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</si>
  <si>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</si>
  <si>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</si>
  <si>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</si>
  <si>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</si>
  <si>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</si>
  <si>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</si>
  <si>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</si>
  <si>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</si>
  <si>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</si>
  <si>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</si>
  <si>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</si>
  <si>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</si>
  <si>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</si>
  <si>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</si>
  <si>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</si>
  <si>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</si>
  <si>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</si>
  <si>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</si>
  <si>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</si>
  <si>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</si>
  <si>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</si>
  <si>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</si>
  <si>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</si>
  <si>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</si>
  <si>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</si>
  <si>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</si>
  <si>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</si>
  <si>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</si>
  <si>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</si>
  <si>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</si>
  <si>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</si>
  <si>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</si>
  <si>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</si>
  <si>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</si>
  <si>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</si>
  <si>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</si>
  <si>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</si>
  <si>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</si>
  <si>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</si>
  <si>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</si>
  <si>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</si>
  <si>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</si>
  <si>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</si>
  <si>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</si>
  <si>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</si>
  <si>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</si>
  <si>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</si>
  <si>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</si>
  <si>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</si>
  <si>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</si>
  <si>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</si>
  <si>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</si>
  <si>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</si>
  <si>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</si>
  <si>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</si>
  <si>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</si>
  <si>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</si>
  <si>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</si>
  <si>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</si>
  <si>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</si>
  <si>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</si>
  <si>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</si>
  <si>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</si>
  <si>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</si>
  <si>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</si>
  <si>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</si>
  <si>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</si>
  <si>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</si>
  <si>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</si>
  <si>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</si>
  <si>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</si>
  <si>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</si>
  <si>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</si>
  <si>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</si>
  <si>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</si>
  <si>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</si>
  <si>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</si>
  <si>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</si>
  <si>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</si>
  <si>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</si>
  <si>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</si>
  <si>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</si>
  <si>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</si>
  <si>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</si>
  <si>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</si>
  <si>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</si>
  <si>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</si>
  <si>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</si>
  <si>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</si>
  <si>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</si>
  <si>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</si>
  <si>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</si>
  <si>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</si>
  <si>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</si>
  <si>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</si>
  <si>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</si>
  <si>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</si>
  <si>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</si>
  <si>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</si>
  <si>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</si>
  <si>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</si>
  <si>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</si>
  <si>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</si>
  <si>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</si>
  <si>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</si>
  <si>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</si>
  <si>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</si>
  <si>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</si>
  <si>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</si>
  <si>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</si>
  <si>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</si>
  <si>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</si>
  <si>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</si>
  <si>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</si>
  <si>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</si>
  <si>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</si>
  <si>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</si>
  <si>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</si>
  <si>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</si>
  <si>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</si>
  <si>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</si>
  <si>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</si>
  <si>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</si>
  <si>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</si>
  <si>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</si>
  <si>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</si>
  <si>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</si>
  <si>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</si>
  <si>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</si>
  <si>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</si>
  <si>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</si>
  <si>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</si>
  <si>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</si>
  <si>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</si>
  <si>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</si>
  <si>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</si>
  <si>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</si>
  <si>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</si>
  <si>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</si>
  <si>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</si>
  <si>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</si>
  <si>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</si>
  <si>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</si>
  <si>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</si>
  <si>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</si>
  <si>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</si>
  <si>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</si>
  <si>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</si>
  <si>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</si>
  <si>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</si>
  <si>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</si>
  <si>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</si>
  <si>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</si>
  <si>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</si>
  <si>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</si>
  <si>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</si>
  <si>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</si>
  <si>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</si>
  <si>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</si>
  <si>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</si>
  <si>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</si>
  <si>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</si>
  <si>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</si>
  <si>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</si>
  <si>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</si>
  <si>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</si>
  <si>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</si>
  <si>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</si>
  <si>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</si>
  <si>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</si>
  <si>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</si>
  <si>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</si>
  <si>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</si>
  <si>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</si>
  <si>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</si>
  <si>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</si>
  <si>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</si>
  <si>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</si>
  <si>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</si>
  <si>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</si>
  <si>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</si>
  <si>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</si>
  <si>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</si>
  <si>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</si>
  <si>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</si>
  <si>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</si>
  <si>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</si>
  <si>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</si>
  <si>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</si>
  <si>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</si>
  <si>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</si>
  <si>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</si>
  <si>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</si>
  <si>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</si>
  <si>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</si>
  <si>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</si>
  <si>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</si>
  <si>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</si>
  <si>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</si>
  <si>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</si>
  <si>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</si>
  <si>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</si>
  <si>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</si>
  <si>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</si>
  <si>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</si>
  <si>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</si>
  <si>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</si>
  <si>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</si>
  <si>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</si>
  <si>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</si>
  <si>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</si>
  <si>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</si>
  <si>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</si>
  <si>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</si>
  <si>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</si>
  <si>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</si>
  <si>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</si>
  <si>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</si>
  <si>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</si>
  <si>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</si>
  <si>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</si>
  <si>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</si>
  <si>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</si>
  <si>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</si>
  <si>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</si>
  <si>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</si>
  <si>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</si>
  <si>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</si>
  <si>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</si>
  <si>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</si>
  <si>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</si>
  <si>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</si>
  <si>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</si>
  <si>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</si>
  <si>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</si>
  <si>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</si>
  <si>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</si>
  <si>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</si>
  <si>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</si>
  <si>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</si>
  <si>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</si>
  <si>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</si>
  <si>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</si>
  <si>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</si>
  <si>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</si>
  <si>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</si>
  <si>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</si>
  <si>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</si>
  <si>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</si>
  <si>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</si>
  <si>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</si>
  <si>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</si>
  <si>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</si>
  <si>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</si>
  <si>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</si>
  <si>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</si>
  <si>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</si>
  <si>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</si>
  <si>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</si>
  <si>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</si>
  <si>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</si>
  <si>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</si>
  <si>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</si>
  <si>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</si>
  <si>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</si>
  <si>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</si>
  <si>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</si>
  <si>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</si>
  <si>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</si>
  <si>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</si>
  <si>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</si>
  <si>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</si>
  <si>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</si>
  <si>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</si>
  <si>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</si>
  <si>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</si>
  <si>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</si>
  <si>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</si>
  <si>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</si>
  <si>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</si>
  <si>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</si>
  <si>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</si>
  <si>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</si>
  <si>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</si>
  <si>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</si>
  <si>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</si>
  <si>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</si>
  <si>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</si>
  <si>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</si>
  <si>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</si>
  <si>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</si>
  <si>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</si>
  <si>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</si>
  <si>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</si>
  <si>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</si>
  <si>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</si>
  <si>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</si>
  <si>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</si>
  <si>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</si>
  <si>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</si>
  <si>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</si>
  <si>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</si>
  <si>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</si>
  <si>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</si>
  <si>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</si>
  <si>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</si>
  <si>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</si>
  <si>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</si>
  <si>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</si>
  <si>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</si>
  <si>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</si>
  <si>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</si>
  <si>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</si>
  <si>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</si>
  <si>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</si>
  <si>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</si>
  <si>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</si>
  <si>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</si>
  <si>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</si>
  <si>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</si>
  <si>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</si>
  <si>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</si>
  <si>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</si>
  <si>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</si>
  <si>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</si>
  <si>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</si>
  <si>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</si>
  <si>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</si>
  <si>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</si>
  <si>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</si>
  <si>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</si>
  <si>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</si>
  <si>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</si>
  <si>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</si>
  <si>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</si>
  <si>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</si>
  <si>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</si>
  <si>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</si>
  <si>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</si>
  <si>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</si>
  <si>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</si>
  <si>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</si>
  <si>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</si>
  <si>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</si>
  <si>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</si>
  <si>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</si>
  <si>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</si>
  <si>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</si>
  <si>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</si>
  <si>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</si>
  <si>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</si>
  <si>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</si>
  <si>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</si>
  <si>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</si>
  <si>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</si>
  <si>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</si>
  <si>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</si>
  <si>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</si>
  <si>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</si>
  <si>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</si>
  <si>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</si>
  <si>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</si>
  <si>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</si>
  <si>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</si>
  <si>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</si>
  <si>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</si>
  <si>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</si>
  <si>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</si>
  <si>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</si>
  <si>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</si>
  <si>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</si>
  <si>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</si>
  <si>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</si>
  <si>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</si>
  <si>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</si>
  <si>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</si>
  <si>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</si>
  <si>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</si>
  <si>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</si>
  <si>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</si>
  <si>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</si>
  <si>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</si>
  <si>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</si>
  <si>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</si>
  <si>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</si>
  <si>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</si>
  <si>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</si>
  <si>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</si>
  <si>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</si>
  <si>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</si>
  <si>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</si>
  <si>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</si>
  <si>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</si>
  <si>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</si>
  <si>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</si>
  <si>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</si>
  <si>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</si>
  <si>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</si>
  <si>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</si>
  <si>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</si>
  <si>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</si>
  <si>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</si>
  <si>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</si>
  <si>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</si>
  <si>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</si>
  <si>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</si>
  <si>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</si>
  <si>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</si>
  <si>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</si>
  <si>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</si>
  <si>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</si>
  <si>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</si>
  <si>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</si>
  <si>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</si>
  <si>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</si>
  <si>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</si>
  <si>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</si>
  <si>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</si>
  <si>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</si>
  <si>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</si>
  <si>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</si>
  <si>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</si>
  <si>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</si>
  <si>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</si>
  <si>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</si>
  <si>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</si>
  <si>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</si>
  <si>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</si>
  <si>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</si>
  <si>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</si>
  <si>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</si>
  <si>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</si>
  <si>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</si>
  <si>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</si>
  <si>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</si>
  <si>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</si>
  <si>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</si>
  <si>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</si>
  <si>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</si>
  <si>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</si>
  <si>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</si>
  <si>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</si>
  <si>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</si>
  <si>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</si>
  <si>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</si>
  <si>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</si>
  <si>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</si>
  <si>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</si>
  <si>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</si>
  <si>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</si>
  <si>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</si>
  <si>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</si>
  <si>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</si>
  <si>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</si>
  <si>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</si>
  <si>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</si>
  <si>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</si>
  <si>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</si>
  <si>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</si>
  <si>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</si>
  <si>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</si>
  <si>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</si>
  <si>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</si>
  <si>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</si>
  <si>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</si>
  <si>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</si>
  <si>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</si>
  <si>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</si>
  <si>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</si>
  <si>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</si>
  <si>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</si>
  <si>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</si>
  <si>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</si>
  <si>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</si>
  <si>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</si>
  <si>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</si>
  <si>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</si>
  <si>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</si>
  <si>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</si>
  <si>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</si>
  <si>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</si>
  <si>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</si>
  <si>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</si>
  <si>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</si>
  <si>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</si>
  <si>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</si>
  <si>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</si>
  <si>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</si>
  <si>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</si>
  <si>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</si>
  <si>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</si>
  <si>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</si>
  <si>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</si>
  <si>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</si>
  <si>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</si>
  <si>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</si>
  <si>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</si>
  <si>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</si>
  <si>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</si>
  <si>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</si>
  <si>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</si>
  <si>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</si>
  <si>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</si>
  <si>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</si>
  <si>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</si>
  <si>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</si>
  <si>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</si>
  <si>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</si>
  <si>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</si>
  <si>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</si>
  <si>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</si>
  <si>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</si>
  <si>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</si>
  <si>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</si>
  <si>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</si>
  <si>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</si>
  <si>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</si>
  <si>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</si>
  <si>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</si>
  <si>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</si>
  <si>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</si>
  <si>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</si>
  <si>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</si>
  <si>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</si>
  <si>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</si>
  <si>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</si>
  <si>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</si>
  <si>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</si>
  <si>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</si>
  <si>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</si>
  <si>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</si>
  <si>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</si>
  <si>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</si>
  <si>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</si>
  <si>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</si>
  <si>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</si>
  <si>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</si>
  <si>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</si>
  <si>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</si>
  <si>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</si>
  <si>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</si>
  <si>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</si>
  <si>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</si>
  <si>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</si>
  <si>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</si>
  <si>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</si>
  <si>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</si>
  <si>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</si>
  <si>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</si>
  <si>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</si>
  <si>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</si>
  <si>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</si>
  <si>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</si>
  <si>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</si>
  <si>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</si>
  <si>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</si>
  <si>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</si>
  <si>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</si>
  <si>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</si>
  <si>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</si>
  <si>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</si>
  <si>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</si>
  <si>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</si>
  <si>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</si>
  <si>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</si>
  <si>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</si>
  <si>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</si>
  <si>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</si>
  <si>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</si>
  <si>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</si>
  <si>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</si>
  <si>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</si>
  <si>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</si>
  <si>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</si>
  <si>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</si>
  <si>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</si>
  <si>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</si>
  <si>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</si>
  <si>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</si>
  <si>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</si>
  <si>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</si>
  <si>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</si>
  <si>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</si>
  <si>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</si>
  <si>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</si>
  <si>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</si>
  <si>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</si>
  <si>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</si>
  <si>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</si>
  <si>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</si>
  <si>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</si>
  <si>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</si>
  <si>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</si>
  <si>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</si>
  <si>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</si>
  <si>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</si>
  <si>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</si>
  <si>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</si>
  <si>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</si>
  <si>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</si>
  <si>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</si>
  <si>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</si>
  <si>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</si>
  <si>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</si>
  <si>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</si>
  <si>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</si>
  <si>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</si>
  <si>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</si>
  <si>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</si>
  <si>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</si>
  <si>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</si>
  <si>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</si>
  <si>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</si>
  <si>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</si>
  <si>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</si>
  <si>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</si>
  <si>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</si>
  <si>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</si>
  <si>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</si>
  <si>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</si>
  <si>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</si>
  <si>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</si>
  <si>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</si>
  <si>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</si>
  <si>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</si>
  <si>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</si>
  <si>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</si>
  <si>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</si>
  <si>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</si>
  <si>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</si>
  <si>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</si>
  <si>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</si>
  <si>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</si>
  <si>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</si>
  <si>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</si>
  <si>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</si>
  <si>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</si>
  <si>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</si>
  <si>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</si>
  <si>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</si>
  <si>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</si>
  <si>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</si>
  <si>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</si>
  <si>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</si>
  <si>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</si>
  <si>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</si>
  <si>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</si>
  <si>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</si>
  <si>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</si>
  <si>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</si>
  <si>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</si>
  <si>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</si>
  <si>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</si>
  <si>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</si>
  <si>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</si>
  <si>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</si>
  <si>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</si>
  <si>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</si>
  <si>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</si>
  <si>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</si>
  <si>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</si>
  <si>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</si>
  <si>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</si>
  <si>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</si>
  <si>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</si>
  <si>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</si>
  <si>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</si>
  <si>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</si>
  <si>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</si>
  <si>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</si>
  <si>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</si>
  <si>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</si>
  <si>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</si>
  <si>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</si>
  <si>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</si>
  <si>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</si>
  <si>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</si>
  <si>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</si>
  <si>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</si>
  <si>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</si>
  <si>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</si>
  <si>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</si>
  <si>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</si>
  <si>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</si>
  <si>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</si>
  <si>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</si>
  <si>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</si>
  <si>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</si>
  <si>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</si>
  <si>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</si>
  <si>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</si>
  <si>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</si>
  <si>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</si>
  <si>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</si>
  <si>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</si>
  <si>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</si>
  <si>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</si>
  <si>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</si>
  <si>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</si>
  <si>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</si>
  <si>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</si>
  <si>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</si>
  <si>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</si>
  <si>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</si>
  <si>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</si>
  <si>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</si>
  <si>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</si>
  <si>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</si>
  <si>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</si>
  <si>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</si>
  <si>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</si>
  <si>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</si>
  <si>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</si>
  <si>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</si>
  <si>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</si>
  <si>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</si>
  <si>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</si>
  <si>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</si>
  <si>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</si>
  <si>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</si>
  <si>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</si>
  <si>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</si>
  <si>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</si>
  <si>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</si>
  <si>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</si>
  <si>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</si>
  <si>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</si>
  <si>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</si>
  <si>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</si>
  <si>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</si>
  <si>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</si>
  <si>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</si>
  <si>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</si>
  <si>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</si>
  <si>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</si>
  <si>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</si>
  <si>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</si>
  <si>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</si>
  <si>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</si>
  <si>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</si>
  <si>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</si>
  <si>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</si>
  <si>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</si>
  <si>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</si>
  <si>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</si>
  <si>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</si>
  <si>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</si>
  <si>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</si>
  <si>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</si>
  <si>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</si>
  <si>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</si>
  <si>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</si>
  <si>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</si>
  <si>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</si>
  <si>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</si>
  <si>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</si>
  <si>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</si>
  <si>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</si>
  <si>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</si>
  <si>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</si>
  <si>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</si>
  <si>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</si>
  <si>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</si>
  <si>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</si>
  <si>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</si>
  <si>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</si>
  <si>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</si>
  <si>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</si>
  <si>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</si>
  <si>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</si>
  <si>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</si>
  <si>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</si>
  <si>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</si>
  <si>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</si>
  <si>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</si>
  <si>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</si>
  <si>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</si>
  <si>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</si>
  <si>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</si>
  <si>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</si>
  <si>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</si>
  <si>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</si>
  <si>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</si>
  <si>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</si>
  <si>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</si>
  <si>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</si>
  <si>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</si>
  <si>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</si>
  <si>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</si>
  <si>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</si>
  <si>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</si>
  <si>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</si>
  <si>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</si>
  <si>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</si>
  <si>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</si>
  <si>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</si>
  <si>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</si>
  <si>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</si>
  <si>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</si>
  <si>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</si>
  <si>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</si>
  <si>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</si>
  <si>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</si>
  <si>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</si>
  <si>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</si>
  <si>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</si>
  <si>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</si>
  <si>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</si>
  <si>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</si>
  <si>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</si>
  <si>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</si>
  <si>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</si>
  <si>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</si>
  <si>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</si>
  <si>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</si>
  <si>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</si>
  <si>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</si>
  <si>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</si>
  <si>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</si>
  <si>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</si>
  <si>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</si>
  <si>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</si>
  <si>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</si>
  <si>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</si>
  <si>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</si>
  <si>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</si>
  <si>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</si>
  <si>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</si>
  <si>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</si>
  <si>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</si>
  <si>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</si>
  <si>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</si>
  <si>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</si>
  <si>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</si>
  <si>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</si>
  <si>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</si>
  <si>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</si>
  <si>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</si>
  <si>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</si>
  <si>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</si>
  <si>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</si>
  <si>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</si>
  <si>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</si>
  <si>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</si>
  <si>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</si>
  <si>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</si>
  <si>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</si>
  <si>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</si>
  <si>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</si>
  <si>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</si>
  <si>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</si>
  <si>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</si>
  <si>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</si>
  <si>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</si>
  <si>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</si>
  <si>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</si>
  <si>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</si>
  <si>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</si>
  <si>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</si>
  <si>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</si>
  <si>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</si>
  <si>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</si>
  <si>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</si>
  <si>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</si>
  <si>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</si>
  <si>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</si>
  <si>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</si>
  <si>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</si>
  <si>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</si>
  <si>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</si>
  <si>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</si>
  <si>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</si>
  <si>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</si>
  <si>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</si>
  <si>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</si>
  <si>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</si>
  <si>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</si>
  <si>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</si>
  <si>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</si>
  <si>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</si>
  <si>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</si>
  <si>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</si>
  <si>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</si>
  <si>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</si>
  <si>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</si>
  <si>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</si>
  <si>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</si>
  <si>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</si>
  <si>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</si>
  <si>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</si>
  <si>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</si>
  <si>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</si>
  <si>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</si>
  <si>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</si>
  <si>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</si>
  <si>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</si>
  <si>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</si>
  <si>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</si>
  <si>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</si>
  <si>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</si>
  <si>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</si>
  <si>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</si>
  <si>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</si>
  <si>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</si>
  <si>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</si>
  <si>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</si>
  <si>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</si>
  <si>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</si>
  <si>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</si>
  <si>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</si>
  <si>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</si>
  <si>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</si>
  <si>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</si>
  <si>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</si>
  <si>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</si>
  <si>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</si>
  <si>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</si>
  <si>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</si>
  <si>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</si>
  <si>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</si>
  <si>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</si>
  <si>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</si>
  <si>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</si>
  <si>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</si>
  <si>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</si>
  <si>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</si>
  <si>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</si>
  <si>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</si>
  <si>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</si>
  <si>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</si>
  <si>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</si>
  <si>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</si>
  <si>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</si>
  <si>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</si>
  <si>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</si>
  <si>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</si>
  <si>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</si>
  <si>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</si>
  <si>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</si>
  <si>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</si>
  <si>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</si>
  <si>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</si>
  <si>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</si>
  <si>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</si>
  <si>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</si>
  <si>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</si>
  <si>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</si>
  <si>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</si>
  <si>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</si>
  <si>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</si>
  <si>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</si>
  <si>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</si>
  <si>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</si>
  <si>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</si>
  <si>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</si>
  <si>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</si>
  <si>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</si>
  <si>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</si>
  <si>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</si>
  <si>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</si>
  <si>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</si>
  <si>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</si>
  <si>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</si>
  <si>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</si>
  <si>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</si>
  <si>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</si>
  <si>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</si>
  <si>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</si>
  <si>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</si>
  <si>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</si>
  <si>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</si>
  <si>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</si>
  <si>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</si>
  <si>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</si>
  <si>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</si>
  <si>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</si>
  <si>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</si>
  <si>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</si>
  <si>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</si>
  <si>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</si>
  <si>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</si>
  <si>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</si>
  <si>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</si>
  <si>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</si>
  <si>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</si>
  <si>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</si>
  <si>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</si>
  <si>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</si>
  <si>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</si>
  <si>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</si>
  <si>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</si>
  <si>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</si>
  <si>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</si>
  <si>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</si>
  <si>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</si>
  <si>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</si>
  <si>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</si>
  <si>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</si>
  <si>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</si>
  <si>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</si>
  <si>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</si>
  <si>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</si>
  <si>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</si>
  <si>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</si>
  <si>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</si>
  <si>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</si>
  <si>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</si>
  <si>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</si>
  <si>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</si>
  <si>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</si>
  <si>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</si>
  <si>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</si>
  <si>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</si>
  <si>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</si>
  <si>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</si>
  <si>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</si>
  <si>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</si>
  <si>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</si>
  <si>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</si>
  <si>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</si>
  <si>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</si>
  <si>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</si>
  <si>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</si>
  <si>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</si>
  <si>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</si>
  <si>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</si>
  <si>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</si>
  <si>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</si>
  <si>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</si>
  <si>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</si>
  <si>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</si>
  <si>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</si>
  <si>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</si>
  <si>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</si>
  <si>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</si>
  <si>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</si>
  <si>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</si>
  <si>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</si>
  <si>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</si>
  <si>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</si>
  <si>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</si>
  <si>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</si>
  <si>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</si>
  <si>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</si>
  <si>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</si>
  <si>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</si>
  <si>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</si>
  <si>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</si>
  <si>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</si>
  <si>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</si>
  <si>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</si>
  <si>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</si>
  <si>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</si>
  <si>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</si>
  <si>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</si>
  <si>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</si>
  <si>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</si>
  <si>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</si>
  <si>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</si>
  <si>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</si>
  <si>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</si>
  <si>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</si>
  <si>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</si>
  <si>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</si>
  <si>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</si>
  <si>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</si>
  <si>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</si>
  <si>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</si>
  <si>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</si>
  <si>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</si>
  <si>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</si>
  <si>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</si>
  <si>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</si>
  <si>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</si>
  <si>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</si>
  <si>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</si>
  <si>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</si>
  <si>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</si>
  <si>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</si>
  <si>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</si>
  <si>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</si>
  <si>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</si>
  <si>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</si>
  <si>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</si>
  <si>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</si>
  <si>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</si>
  <si>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</si>
  <si>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</si>
  <si>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</si>
  <si>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</si>
  <si>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</si>
  <si>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</si>
  <si>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</si>
  <si>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</si>
  <si>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</si>
  <si>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</si>
  <si>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</si>
  <si>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</si>
  <si>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</si>
  <si>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</si>
  <si>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</si>
  <si>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</si>
  <si>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</si>
  <si>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</si>
  <si>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</si>
  <si>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</si>
  <si>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</si>
  <si>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</si>
  <si>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</si>
  <si>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</si>
  <si>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</si>
  <si>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</si>
  <si>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</si>
  <si>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</si>
  <si>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</si>
  <si>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</si>
  <si>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</si>
  <si>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</si>
  <si>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</si>
  <si>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</si>
  <si>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</si>
  <si>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</si>
  <si>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</si>
  <si>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</si>
  <si>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</si>
  <si>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</si>
  <si>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</si>
  <si>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</si>
  <si>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</si>
  <si>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</si>
  <si>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</si>
  <si>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</si>
  <si>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</si>
  <si>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</si>
  <si>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</si>
  <si>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</si>
  <si>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</si>
  <si>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</si>
  <si>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</si>
  <si>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</si>
  <si>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</si>
  <si>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</si>
  <si>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</si>
  <si>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</si>
  <si>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</si>
  <si>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</si>
  <si>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</si>
  <si>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</si>
  <si>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</si>
  <si>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</si>
  <si>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</si>
  <si>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</si>
  <si>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</si>
  <si>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</si>
  <si>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</si>
  <si>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</si>
  <si>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</si>
  <si>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</si>
  <si>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</si>
  <si>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</si>
  <si>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</si>
  <si>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</si>
  <si>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</si>
  <si>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</si>
  <si>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</si>
  <si>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</si>
  <si>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</si>
  <si>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</si>
  <si>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</si>
  <si>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</si>
  <si>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</si>
  <si>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</si>
  <si>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</si>
  <si>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</si>
  <si>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</si>
  <si>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</si>
  <si>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</si>
  <si>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</si>
  <si>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</si>
  <si>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</si>
  <si>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</si>
  <si>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</si>
  <si>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</si>
  <si>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</si>
  <si>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</si>
  <si>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</si>
  <si>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</si>
  <si>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</si>
  <si>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</si>
  <si>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</si>
  <si>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</si>
  <si>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</si>
  <si>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</si>
  <si>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</si>
  <si>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</si>
  <si>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</si>
  <si>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</si>
  <si>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</si>
  <si>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</si>
  <si>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</si>
  <si>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</si>
  <si>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</si>
  <si>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</si>
  <si>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</si>
  <si>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</si>
  <si>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</si>
  <si>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</si>
  <si>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</si>
  <si>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</si>
  <si>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</si>
  <si>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</si>
  <si>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</si>
  <si>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</si>
  <si>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</si>
  <si>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</si>
  <si>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</si>
  <si>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</si>
  <si>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</si>
  <si>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</si>
  <si>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</si>
  <si>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</si>
  <si>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</si>
  <si>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</si>
  <si>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</si>
  <si>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</si>
  <si>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</si>
  <si>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</si>
  <si>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</si>
  <si>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</si>
  <si>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</si>
  <si>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</si>
  <si>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</si>
  <si>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</si>
  <si>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</si>
  <si>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</si>
  <si>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</si>
  <si>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</si>
  <si>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</si>
  <si>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</si>
  <si>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</si>
  <si>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</si>
  <si>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</si>
  <si>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</si>
  <si>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</si>
  <si>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</si>
  <si>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</si>
  <si>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</si>
  <si>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</si>
  <si>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</si>
  <si>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</si>
  <si>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</si>
  <si>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</si>
  <si>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</si>
  <si>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</si>
  <si>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</si>
  <si>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</si>
  <si>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</si>
  <si>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</si>
  <si>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</si>
  <si>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</si>
  <si>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</si>
  <si>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</si>
  <si>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</si>
  <si>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</si>
  <si>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</si>
  <si>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</si>
  <si>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</si>
  <si>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</si>
  <si>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</si>
  <si>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</si>
  <si>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</si>
  <si>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</si>
  <si>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</si>
  <si>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</si>
  <si>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</si>
  <si>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</si>
  <si>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</si>
  <si>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</si>
  <si>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</si>
  <si>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</si>
  <si>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</si>
  <si>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</si>
  <si>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</si>
  <si>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</si>
  <si>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</si>
  <si>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</si>
  <si>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</si>
  <si>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</si>
  <si>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</si>
  <si>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</si>
  <si>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</si>
  <si>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</si>
  <si>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</si>
  <si>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</si>
  <si>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</si>
  <si>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</si>
  <si>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</si>
  <si>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</si>
  <si>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</si>
  <si>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</si>
  <si>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</si>
  <si>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</si>
  <si>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</si>
  <si>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</si>
  <si>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</si>
  <si>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</si>
  <si>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</si>
  <si>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</si>
  <si>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</si>
  <si>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</si>
  <si>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</si>
  <si>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</si>
  <si>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</si>
  <si>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</si>
  <si>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</si>
  <si>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</si>
  <si>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</si>
  <si>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</si>
  <si>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</si>
  <si>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</si>
  <si>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</si>
  <si>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</si>
  <si>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</si>
  <si>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</si>
  <si>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</si>
  <si>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</si>
  <si>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</si>
  <si>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</si>
  <si>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</si>
  <si>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</si>
  <si>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</si>
  <si>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</si>
  <si>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</si>
  <si>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</si>
  <si>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</si>
  <si>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</si>
  <si>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</si>
  <si>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</si>
  <si>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</si>
  <si>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</si>
  <si>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</si>
  <si>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</si>
  <si>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</si>
  <si>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</si>
  <si>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</si>
  <si>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</si>
  <si>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</si>
  <si>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</si>
  <si>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</si>
  <si>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</si>
  <si>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</si>
  <si>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</si>
  <si>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</si>
  <si>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</si>
  <si>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</si>
  <si>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</si>
  <si>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</si>
  <si>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</si>
  <si>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</si>
  <si>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</si>
  <si>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</si>
  <si>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</si>
  <si>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</si>
  <si>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</si>
  <si>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</si>
  <si>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</si>
  <si>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</si>
  <si>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</si>
  <si>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</si>
  <si>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</si>
  <si>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</si>
  <si>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</si>
  <si>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</si>
  <si>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</si>
  <si>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</si>
  <si>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</si>
  <si>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</si>
  <si>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</si>
  <si>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</si>
  <si>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</si>
  <si>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</si>
  <si>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</si>
  <si>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</si>
  <si>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</si>
  <si>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</si>
  <si>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</si>
  <si>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</si>
  <si>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</si>
  <si>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</si>
  <si>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</si>
  <si>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</si>
  <si>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</si>
  <si>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</si>
  <si>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</si>
  <si>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</si>
  <si>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</si>
  <si>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</si>
  <si>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</si>
  <si>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</si>
  <si>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</si>
  <si>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</si>
  <si>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</si>
  <si>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</si>
  <si>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</si>
  <si>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</si>
  <si>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</si>
  <si>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</si>
  <si>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</si>
  <si>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</si>
  <si>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</si>
  <si>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</si>
  <si>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</si>
  <si>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</si>
  <si>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</si>
  <si>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</si>
  <si>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</si>
  <si>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</si>
  <si>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</si>
  <si>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</si>
  <si>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</si>
  <si>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</si>
  <si>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</si>
  <si>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</si>
  <si>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</si>
  <si>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</si>
  <si>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</si>
  <si>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</si>
  <si>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</si>
  <si>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</si>
  <si>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</si>
  <si>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</si>
  <si>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</si>
  <si>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</si>
  <si>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</si>
  <si>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</si>
  <si>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</si>
  <si>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</si>
  <si>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</si>
  <si>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</si>
  <si>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</si>
  <si>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</si>
  <si>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</si>
  <si>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</si>
  <si>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</si>
  <si>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</si>
  <si>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</si>
  <si>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</si>
  <si>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</si>
  <si>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</si>
  <si>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</si>
  <si>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</si>
  <si>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</si>
  <si>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</si>
  <si>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</si>
  <si>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</si>
  <si>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</si>
  <si>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</si>
  <si>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</si>
  <si>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</si>
  <si>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</si>
  <si>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</si>
  <si>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</si>
  <si>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</si>
  <si>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</si>
  <si>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</si>
  <si>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</si>
  <si>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</si>
  <si>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</si>
  <si>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</si>
  <si>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</si>
  <si>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</si>
  <si>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</si>
  <si>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</si>
  <si>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</si>
  <si>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</si>
  <si>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</si>
  <si>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</si>
  <si>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</si>
  <si>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</si>
  <si>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</si>
  <si>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</si>
  <si>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</si>
  <si>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</si>
  <si>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</si>
  <si>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</si>
  <si>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</si>
  <si>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</si>
  <si>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</si>
  <si>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</si>
  <si>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</si>
  <si>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</si>
  <si>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</si>
  <si>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</si>
  <si>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</si>
  <si>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</si>
  <si>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</si>
  <si>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</si>
  <si>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</si>
  <si>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</si>
  <si>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</si>
  <si>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</si>
  <si>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</si>
  <si>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</si>
  <si>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</si>
  <si>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</si>
  <si>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</si>
  <si>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</si>
  <si>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</si>
  <si>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</si>
  <si>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</si>
  <si>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</si>
  <si>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</si>
  <si>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</si>
  <si>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</si>
  <si>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</si>
  <si>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</si>
  <si>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</si>
  <si>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</si>
  <si>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</si>
  <si>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</si>
  <si>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</si>
  <si>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</si>
  <si>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</si>
  <si>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</si>
  <si>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</si>
  <si>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</si>
  <si>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</si>
  <si>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</si>
  <si>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</si>
  <si>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</si>
  <si>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</si>
  <si>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</si>
  <si>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</si>
  <si>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</si>
  <si>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</si>
  <si>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</si>
  <si>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</si>
  <si>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</si>
  <si>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</si>
  <si>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</si>
  <si>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</si>
  <si>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</si>
  <si>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</si>
  <si>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</si>
  <si>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</si>
  <si>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</si>
  <si>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</si>
  <si>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</si>
  <si>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</si>
  <si>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</si>
  <si>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</si>
  <si>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</si>
  <si>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</si>
  <si>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</si>
  <si>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</si>
  <si>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</si>
  <si>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</si>
  <si>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</si>
  <si>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</si>
  <si>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</si>
  <si>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</si>
  <si>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</si>
  <si>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</si>
  <si>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</si>
  <si>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</si>
  <si>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</si>
  <si>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</si>
  <si>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</si>
  <si>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</si>
  <si>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</si>
  <si>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</si>
  <si>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</si>
  <si>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</si>
  <si>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</si>
  <si>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</si>
  <si>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</si>
  <si>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</si>
  <si>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</si>
  <si>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</si>
  <si>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</si>
  <si>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</si>
  <si>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</si>
  <si>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</si>
  <si>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</si>
  <si>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</si>
  <si>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</si>
  <si>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</si>
  <si>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</si>
  <si>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</si>
  <si>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</si>
  <si>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</si>
  <si>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</si>
  <si>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</si>
  <si>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</si>
  <si>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</si>
  <si>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</si>
  <si>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</si>
  <si>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</si>
  <si>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</si>
  <si>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</si>
  <si>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</si>
  <si>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</si>
  <si>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</si>
  <si>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</si>
  <si>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</si>
  <si>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</si>
  <si>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</si>
  <si>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</si>
  <si>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</si>
  <si>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</si>
  <si>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</si>
  <si>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</si>
  <si>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</si>
  <si>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</si>
  <si>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</si>
  <si>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</si>
  <si>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</si>
  <si>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</si>
  <si>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</si>
  <si>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</si>
  <si>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</si>
  <si>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</si>
  <si>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</si>
  <si>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</si>
  <si>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</si>
  <si>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</si>
  <si>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</si>
  <si>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</si>
  <si>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</si>
  <si>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</si>
  <si>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</si>
  <si>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</si>
  <si>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</si>
  <si>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</si>
  <si>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</si>
  <si>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</si>
  <si>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</si>
  <si>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</si>
  <si>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</si>
  <si>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</si>
  <si>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</si>
  <si>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</si>
  <si>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</si>
  <si>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</si>
  <si>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</si>
  <si>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</si>
  <si>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</si>
  <si>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</si>
  <si>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</si>
  <si>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</si>
  <si>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</si>
  <si>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</si>
  <si>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</si>
  <si>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</si>
  <si>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</si>
  <si>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</si>
  <si>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</si>
  <si>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</si>
  <si>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</si>
  <si>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</si>
  <si>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</si>
  <si>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</si>
  <si>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</si>
  <si>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</si>
  <si>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</si>
  <si>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</si>
  <si>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</si>
  <si>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</si>
  <si>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</si>
  <si>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</si>
  <si>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</si>
  <si>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</si>
  <si>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</si>
  <si>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</si>
  <si>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</si>
  <si>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</si>
  <si>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</si>
  <si>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</si>
  <si>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</si>
  <si>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</si>
  <si>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</si>
  <si>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</si>
  <si>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</si>
  <si>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</si>
  <si>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</si>
  <si>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</si>
  <si>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</si>
  <si>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</si>
  <si>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</si>
  <si>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</si>
  <si>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</si>
  <si>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</si>
  <si>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</si>
  <si>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</si>
  <si>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</si>
  <si>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</si>
  <si>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</si>
  <si>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</si>
  <si>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</si>
  <si>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</si>
  <si>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</si>
  <si>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</si>
  <si>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</si>
  <si>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</si>
  <si>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</si>
  <si>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</si>
  <si>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</si>
  <si>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</si>
  <si>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</si>
  <si>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</si>
  <si>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</si>
  <si>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</si>
  <si>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</si>
  <si>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</si>
  <si>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</si>
  <si>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</si>
  <si>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</si>
  <si>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</si>
  <si>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</si>
  <si>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</si>
  <si>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</si>
  <si>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</si>
  <si>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</si>
  <si>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</si>
  <si>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</si>
  <si>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</si>
  <si>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</si>
  <si>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</si>
  <si>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</si>
  <si>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</si>
  <si>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</si>
  <si>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</si>
  <si>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</si>
  <si>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</si>
  <si>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</si>
  <si>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</si>
  <si>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</si>
  <si>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</si>
  <si>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</si>
  <si>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</si>
  <si>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</si>
  <si>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</si>
  <si>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</si>
  <si>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</si>
  <si>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</si>
  <si>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</si>
  <si>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</si>
  <si>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</si>
  <si>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</si>
  <si>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</si>
  <si>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</si>
  <si>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</si>
  <si>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</si>
  <si>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</si>
  <si>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</si>
  <si>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</si>
  <si>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</si>
  <si>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</si>
  <si>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</si>
  <si>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</si>
  <si>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</si>
  <si>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</si>
  <si>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</si>
  <si>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</si>
  <si>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</si>
  <si>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</si>
  <si>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</si>
  <si>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</si>
  <si>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</si>
  <si>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</si>
  <si>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</si>
  <si>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</si>
  <si>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</si>
  <si>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</si>
  <si>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</si>
  <si>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</si>
  <si>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</si>
  <si>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</si>
  <si>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</si>
  <si>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</si>
  <si>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</si>
  <si>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</si>
  <si>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</si>
  <si>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</si>
  <si>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</si>
  <si>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</si>
  <si>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</si>
  <si>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</si>
  <si>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</si>
  <si>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</si>
  <si>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</si>
  <si>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</si>
  <si>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</si>
  <si>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</si>
  <si>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</si>
  <si>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</si>
  <si>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</si>
  <si>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</si>
  <si>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</si>
  <si>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</si>
  <si>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</si>
  <si>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</si>
  <si>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</si>
  <si>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</si>
  <si>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</si>
  <si>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</si>
  <si>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</si>
  <si>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</si>
  <si>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</si>
  <si>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</si>
  <si>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</si>
  <si>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</si>
  <si>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</si>
  <si>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</si>
  <si>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</si>
  <si>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</si>
  <si>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</si>
  <si>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</si>
  <si>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</si>
  <si>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</si>
  <si>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</si>
  <si>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</si>
  <si>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</si>
  <si>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</si>
  <si>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</si>
  <si>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</si>
  <si>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</si>
  <si>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</si>
  <si>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</si>
  <si>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</si>
  <si>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</si>
  <si>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</si>
  <si>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</si>
  <si>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</si>
  <si>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</si>
  <si>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</si>
  <si>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</si>
  <si>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</si>
  <si>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</si>
  <si>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</si>
  <si>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</si>
  <si>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</si>
  <si>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</si>
  <si>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</si>
  <si>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</si>
  <si>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</si>
  <si>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</si>
  <si>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</si>
  <si>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</si>
  <si>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</si>
  <si>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</si>
  <si>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</si>
  <si>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</si>
  <si>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</si>
  <si>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</si>
  <si>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</si>
  <si>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</si>
  <si>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</si>
  <si>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</si>
  <si>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</si>
  <si>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</si>
  <si>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</si>
  <si>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</si>
  <si>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</si>
  <si>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</si>
  <si>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</si>
  <si>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</si>
  <si>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</si>
  <si>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</si>
  <si>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</si>
  <si>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</si>
  <si>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</si>
  <si>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</si>
  <si>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</si>
  <si>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</si>
  <si>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</si>
  <si>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</si>
  <si>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</si>
  <si>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</si>
  <si>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</si>
  <si>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</si>
  <si>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</si>
  <si>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</si>
  <si>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</si>
  <si>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</si>
  <si>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</si>
  <si>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</si>
  <si>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</si>
  <si>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</si>
  <si>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</si>
  <si>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</si>
  <si>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</si>
  <si>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</si>
  <si>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</si>
  <si>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</si>
  <si>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</si>
  <si>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</si>
  <si>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</si>
  <si>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</si>
  <si>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</si>
  <si>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</si>
  <si>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</si>
  <si>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</si>
  <si>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</si>
  <si>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</si>
  <si>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</si>
  <si>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</si>
  <si>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</si>
  <si>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</si>
  <si>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</si>
  <si>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</si>
  <si>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</si>
  <si>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</si>
  <si>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</si>
  <si>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</si>
  <si>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</si>
  <si>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</si>
  <si>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</si>
  <si>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</si>
  <si>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</si>
  <si>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</si>
  <si>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</si>
  <si>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</si>
  <si>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</si>
  <si>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</si>
  <si>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</si>
  <si>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</si>
  <si>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</si>
  <si>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</si>
  <si>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</si>
  <si>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</si>
  <si>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</si>
  <si>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</si>
  <si>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</si>
  <si>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</si>
  <si>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</si>
  <si>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</si>
  <si>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</si>
  <si>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</si>
  <si>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</si>
  <si>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</si>
  <si>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</si>
  <si>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</si>
  <si>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</si>
  <si>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</si>
  <si>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</si>
  <si>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</si>
  <si>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</si>
  <si>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</si>
  <si>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</si>
  <si>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</si>
  <si>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</si>
  <si>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</si>
  <si>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</si>
  <si>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</si>
  <si>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</si>
  <si>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</si>
  <si>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</si>
  <si>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</si>
  <si>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</si>
  <si>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</si>
  <si>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</si>
  <si>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</si>
  <si>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</si>
  <si>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</si>
  <si>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</si>
  <si>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</si>
  <si>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</si>
  <si>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</si>
  <si>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</si>
  <si>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</si>
  <si>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</si>
  <si>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</si>
  <si>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</si>
  <si>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</si>
  <si>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</si>
  <si>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</si>
  <si>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</si>
  <si>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</si>
  <si>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</si>
  <si>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</si>
  <si>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</si>
  <si>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</si>
  <si>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</si>
  <si>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</si>
  <si>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</si>
  <si>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</si>
  <si>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</si>
  <si>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</si>
  <si>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</si>
  <si>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</si>
  <si>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</si>
  <si>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</si>
  <si>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</si>
  <si>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</si>
  <si>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</si>
  <si>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</si>
  <si>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</si>
  <si>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</si>
  <si>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</si>
  <si>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</si>
  <si>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</si>
  <si>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</si>
  <si>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</si>
  <si>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</si>
  <si>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</si>
  <si>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</si>
  <si>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</si>
  <si>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</si>
  <si>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</si>
  <si>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</si>
  <si>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</si>
  <si>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</si>
  <si>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</si>
  <si>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</si>
  <si>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</si>
  <si>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</si>
  <si>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</si>
  <si>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</si>
  <si>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</si>
  <si>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</si>
  <si>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</si>
  <si>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</si>
  <si>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</si>
  <si>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</si>
  <si>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</si>
  <si>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</si>
  <si>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</si>
  <si>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</si>
  <si>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</si>
  <si>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</si>
  <si>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</si>
  <si>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</si>
  <si>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</si>
  <si>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</si>
  <si>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</si>
  <si>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</si>
  <si>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</si>
  <si>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</si>
  <si>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</si>
  <si>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</si>
  <si>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</si>
  <si>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</si>
  <si>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</si>
  <si>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</si>
  <si>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</si>
  <si>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</si>
  <si>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</si>
  <si>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</si>
  <si>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</si>
  <si>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</si>
  <si>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</si>
  <si>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</si>
  <si>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</si>
  <si>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</si>
  <si>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</si>
  <si>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</si>
  <si>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</si>
  <si>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</si>
  <si>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</si>
  <si>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</si>
  <si>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</si>
  <si>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</si>
  <si>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</si>
  <si>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</si>
  <si>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</si>
  <si>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</si>
  <si>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</si>
  <si>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</si>
  <si>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</si>
  <si>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</si>
  <si>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</si>
  <si>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</si>
  <si>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</si>
  <si>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</si>
  <si>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</si>
  <si>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</si>
  <si>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</si>
  <si>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</si>
  <si>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</si>
  <si>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</si>
  <si>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</si>
  <si>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</si>
  <si>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</si>
  <si>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</si>
  <si>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</si>
  <si>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</si>
  <si>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</si>
  <si>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</si>
  <si>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</si>
  <si>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</si>
  <si>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</si>
  <si>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</si>
  <si>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</si>
  <si>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</si>
  <si>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</si>
  <si>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</si>
  <si>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</si>
  <si>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</si>
  <si>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</si>
  <si>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</si>
  <si>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</si>
  <si>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</si>
  <si>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</si>
  <si>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</si>
  <si>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</si>
  <si>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</si>
  <si>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</si>
  <si>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</si>
  <si>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</si>
  <si>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</si>
  <si>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</si>
  <si>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</si>
  <si>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</si>
  <si>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</si>
  <si>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</si>
  <si>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</si>
  <si>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</si>
  <si>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</si>
  <si>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</si>
  <si>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</si>
  <si>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</si>
  <si>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</si>
  <si>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</si>
  <si>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</si>
  <si>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</si>
  <si>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</si>
  <si>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</si>
  <si>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</si>
  <si>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</si>
  <si>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</si>
  <si>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</si>
  <si>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</si>
  <si>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</si>
  <si>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</si>
  <si>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</si>
  <si>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</si>
  <si>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</si>
  <si>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</si>
  <si>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</si>
  <si>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</si>
  <si>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</si>
  <si>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</si>
  <si>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</si>
  <si>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</si>
  <si>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</si>
  <si>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</si>
  <si>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</si>
  <si>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</si>
  <si>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</si>
  <si>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</si>
  <si>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</si>
  <si>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</si>
  <si>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</si>
  <si>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</si>
  <si>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</si>
  <si>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</si>
  <si>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</si>
  <si>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</si>
  <si>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</si>
  <si>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</si>
  <si>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</si>
  <si>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</si>
  <si>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</si>
  <si>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</si>
  <si>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</si>
  <si>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</si>
  <si>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</si>
  <si>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</si>
  <si>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</si>
  <si>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</si>
  <si>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</si>
  <si>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</si>
  <si>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</si>
  <si>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</si>
  <si>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</si>
  <si>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</si>
  <si>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</si>
  <si>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</si>
  <si>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</si>
  <si>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</si>
  <si>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</si>
  <si>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</si>
  <si>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</si>
  <si>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</si>
  <si>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</si>
  <si>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</si>
  <si>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</si>
  <si>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</si>
  <si>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</si>
  <si>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</si>
  <si>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</si>
  <si>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</si>
  <si>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</si>
  <si>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</si>
  <si>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</si>
  <si>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</si>
  <si>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</si>
  <si>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</si>
  <si>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</si>
  <si>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</si>
  <si>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</si>
  <si>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</si>
  <si>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</si>
  <si>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</si>
  <si>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</si>
  <si>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</si>
  <si>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</si>
  <si>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</si>
  <si>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</si>
  <si>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</si>
  <si>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</si>
  <si>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</si>
  <si>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</si>
  <si>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</si>
  <si>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</si>
  <si>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</si>
  <si>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</si>
  <si>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</si>
  <si>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</si>
  <si>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</si>
  <si>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</si>
  <si>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</si>
  <si>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</si>
  <si>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</si>
  <si>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</si>
  <si>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</si>
  <si>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</si>
  <si>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</si>
  <si>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</si>
  <si>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</si>
  <si>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</si>
  <si>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</si>
  <si>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</si>
  <si>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</si>
  <si>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</si>
  <si>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</si>
  <si>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</si>
  <si>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</si>
  <si>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</si>
  <si>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</si>
  <si>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</si>
  <si>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</si>
  <si>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</si>
  <si>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</si>
  <si>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</si>
  <si>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</si>
  <si>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</si>
  <si>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</si>
  <si>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</si>
  <si>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</si>
  <si>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</si>
  <si>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</si>
  <si>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</si>
  <si>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</si>
  <si>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</si>
  <si>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</si>
  <si>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</si>
  <si>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</si>
  <si>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</si>
  <si>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</si>
  <si>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</si>
  <si>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</si>
  <si>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</si>
  <si>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</si>
  <si>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</si>
  <si>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</si>
  <si>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</si>
  <si>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</si>
  <si>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</si>
  <si>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</si>
  <si>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</si>
  <si>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</si>
  <si>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</si>
  <si>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</si>
  <si>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</si>
  <si>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</si>
  <si>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</si>
  <si>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</si>
  <si>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</si>
  <si>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</si>
  <si>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</si>
  <si>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</si>
  <si>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</si>
  <si>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</si>
  <si>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</si>
  <si>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</si>
  <si>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</si>
  <si>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</si>
  <si>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</si>
  <si>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</si>
  <si>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</si>
  <si>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</si>
  <si>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</si>
  <si>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</si>
  <si>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</si>
  <si>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</si>
  <si>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</si>
  <si>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</si>
  <si>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</si>
  <si>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</si>
  <si>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</si>
  <si>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</si>
  <si>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</si>
  <si>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</si>
  <si>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</si>
  <si>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</si>
  <si>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</si>
  <si>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</si>
  <si>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</si>
  <si>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</si>
  <si>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</si>
  <si>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</si>
  <si>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</si>
  <si>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</si>
  <si>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</si>
  <si>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</si>
  <si>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</si>
  <si>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</si>
  <si>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</si>
  <si>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</si>
  <si>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</si>
  <si>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</si>
  <si>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</si>
  <si>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</si>
  <si>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</si>
  <si>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</si>
  <si>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</si>
  <si>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</si>
  <si>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</si>
  <si>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</si>
  <si>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</si>
  <si>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</si>
  <si>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</si>
  <si>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</si>
  <si>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</si>
  <si>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</si>
  <si>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</si>
  <si>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</si>
  <si>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</si>
  <si>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</si>
  <si>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</si>
  <si>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</si>
  <si>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</si>
  <si>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</si>
  <si>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</si>
  <si>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</si>
  <si>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</si>
  <si>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</si>
  <si>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</si>
  <si>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</si>
  <si>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</si>
  <si>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</si>
  <si>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</si>
  <si>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</si>
  <si>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</si>
  <si>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</si>
  <si>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</si>
  <si>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</si>
  <si>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</si>
  <si>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</si>
  <si>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</si>
  <si>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</si>
  <si>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</si>
  <si>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</si>
  <si>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</si>
  <si>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</si>
  <si>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</si>
  <si>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</si>
  <si>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</si>
  <si>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</si>
  <si>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</si>
  <si>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</si>
  <si>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</si>
  <si>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</si>
  <si>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</si>
  <si>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</si>
  <si>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</si>
  <si>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</si>
  <si>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</si>
  <si>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</si>
  <si>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</si>
  <si>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</si>
  <si>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</si>
  <si>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</si>
  <si>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</si>
  <si>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</si>
  <si>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</si>
  <si>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</si>
  <si>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</si>
  <si>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</si>
  <si>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</si>
  <si>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</si>
  <si>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</si>
  <si>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</si>
  <si>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</si>
  <si>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</si>
  <si>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</si>
  <si>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</si>
  <si>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</si>
  <si>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</si>
  <si>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</si>
  <si>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</si>
  <si>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</si>
  <si>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</si>
  <si>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</si>
  <si>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</si>
  <si>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</si>
  <si>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</si>
  <si>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</si>
  <si>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</si>
  <si>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</si>
  <si>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</si>
  <si>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</si>
  <si>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</si>
  <si>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</si>
  <si>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</si>
  <si>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</si>
  <si>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</si>
  <si>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</si>
  <si>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</si>
  <si>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</si>
  <si>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</si>
  <si>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</si>
  <si>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</si>
  <si>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</si>
  <si>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</si>
  <si>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</si>
  <si>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</si>
  <si>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</si>
  <si>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</si>
  <si>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</si>
  <si>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</si>
  <si>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</si>
  <si>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</si>
  <si>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</si>
  <si>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</si>
  <si>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</si>
  <si>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</si>
  <si>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</si>
  <si>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</si>
  <si>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</si>
  <si>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</si>
  <si>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</si>
  <si>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</si>
  <si>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</si>
  <si>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</si>
  <si>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</si>
  <si>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</si>
  <si>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</si>
  <si>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</si>
  <si>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</si>
  <si>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</si>
  <si>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</si>
  <si>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</si>
  <si>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</si>
  <si>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</si>
  <si>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</si>
  <si>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</si>
  <si>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</si>
  <si>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</si>
  <si>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</si>
  <si>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</si>
  <si>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</si>
  <si>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</si>
  <si>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</si>
  <si>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</si>
  <si>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</si>
  <si>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</si>
  <si>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</si>
  <si>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</si>
  <si>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</si>
  <si>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</si>
  <si>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</si>
  <si>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</si>
  <si>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</si>
  <si>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</si>
  <si>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</si>
  <si>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</si>
  <si>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</si>
  <si>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</si>
  <si>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</si>
  <si>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</si>
  <si>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</si>
  <si>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</si>
  <si>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</si>
  <si>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</si>
  <si>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</si>
  <si>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</si>
  <si>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</si>
  <si>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</si>
  <si>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</si>
  <si>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</si>
  <si>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</si>
  <si>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</si>
  <si>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</si>
  <si>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</si>
  <si>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</si>
  <si>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</si>
  <si>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</si>
  <si>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</si>
  <si>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</si>
  <si>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</si>
  <si>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</si>
  <si>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</si>
  <si>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</si>
  <si>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</si>
  <si>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</si>
  <si>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</si>
  <si>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</si>
  <si>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</si>
  <si>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</si>
  <si>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</si>
  <si>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</si>
  <si>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</si>
  <si>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</si>
  <si>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</si>
  <si>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</si>
  <si>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</si>
  <si>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</si>
  <si>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</si>
  <si>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</si>
  <si>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</si>
  <si>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</si>
  <si>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</si>
  <si>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</si>
  <si>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</si>
  <si>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</si>
  <si>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</si>
  <si>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</si>
  <si>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</si>
  <si>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</si>
  <si>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</si>
  <si>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</si>
  <si>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</si>
  <si>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</si>
  <si>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</si>
  <si>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</si>
  <si>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</si>
  <si>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</si>
  <si>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</si>
  <si>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</si>
  <si>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</si>
  <si>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</si>
  <si>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</si>
  <si>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</si>
  <si>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</si>
  <si>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</si>
  <si>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</si>
  <si>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</si>
  <si>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</si>
  <si>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</si>
  <si>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</si>
  <si>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</si>
  <si>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</si>
  <si>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</si>
  <si>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</si>
  <si>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</si>
  <si>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</si>
  <si>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</si>
  <si>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</si>
  <si>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</si>
  <si>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</si>
  <si>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</si>
  <si>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</si>
  <si>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</si>
  <si>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</si>
  <si>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</si>
  <si>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</si>
  <si>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</si>
  <si>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</si>
  <si>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</si>
  <si>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</si>
  <si>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</si>
  <si>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</si>
  <si>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</si>
  <si>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</si>
  <si>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</si>
  <si>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</si>
  <si>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</si>
  <si>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</si>
  <si>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</si>
  <si>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</si>
  <si>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</si>
  <si>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</si>
  <si>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</si>
  <si>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</si>
  <si>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</si>
  <si>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</si>
  <si>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</si>
  <si>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</si>
  <si>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</si>
  <si>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</si>
  <si>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</si>
  <si>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</si>
  <si>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</si>
  <si>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</si>
  <si>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</si>
  <si>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</si>
  <si>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</si>
  <si>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</si>
  <si>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</si>
  <si>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</si>
  <si>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</si>
  <si>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</si>
  <si>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</si>
  <si>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</si>
  <si>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</si>
  <si>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</si>
  <si>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</si>
  <si>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</si>
  <si>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</si>
  <si>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</si>
  <si>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</si>
  <si>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</si>
  <si>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</si>
  <si>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</si>
  <si>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</si>
  <si>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</si>
  <si>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</si>
  <si>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</si>
  <si>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</si>
  <si>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</si>
  <si>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</si>
  <si>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</si>
  <si>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</si>
  <si>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</si>
  <si>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</si>
  <si>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</si>
  <si>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</si>
  <si>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</si>
  <si>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</si>
  <si>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</si>
  <si>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</si>
  <si>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</si>
  <si>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</si>
  <si>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</si>
  <si>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</si>
  <si>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</si>
  <si>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</si>
  <si>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</si>
  <si>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</si>
  <si>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</si>
  <si>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</si>
  <si>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</si>
  <si>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</si>
  <si>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</si>
  <si>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</si>
  <si>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</si>
  <si>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</si>
  <si>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</si>
  <si>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</si>
  <si>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</si>
  <si>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</si>
  <si>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</si>
  <si>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</si>
  <si>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</si>
  <si>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</si>
  <si>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</si>
  <si>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</si>
  <si>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</si>
  <si>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</si>
  <si>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</si>
  <si>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</si>
  <si>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</si>
  <si>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</si>
  <si>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</si>
  <si>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</si>
  <si>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</si>
  <si>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</si>
  <si>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</si>
  <si>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</si>
  <si>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</si>
  <si>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</si>
  <si>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</si>
  <si>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</si>
  <si>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</si>
  <si>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</si>
  <si>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</si>
  <si>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</si>
  <si>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</si>
  <si>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</si>
  <si>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</si>
  <si>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</si>
  <si>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</si>
  <si>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</si>
  <si>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</si>
  <si>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</si>
  <si>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</si>
  <si>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</si>
  <si>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</si>
  <si>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</si>
  <si>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</si>
  <si>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</si>
  <si>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</si>
  <si>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</si>
  <si>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</si>
  <si>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</si>
  <si>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</si>
  <si>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</si>
  <si>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</si>
  <si>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</si>
  <si>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</si>
  <si>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</si>
  <si>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</si>
  <si>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</si>
  <si>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</si>
  <si>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</si>
  <si>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</si>
  <si>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</si>
  <si>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</si>
  <si>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</si>
  <si>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</si>
  <si>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</si>
  <si>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</si>
  <si>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</si>
  <si>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</si>
  <si>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</si>
  <si>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</si>
  <si>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</si>
  <si>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</si>
  <si>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</si>
  <si>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</si>
  <si>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</si>
  <si>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</si>
  <si>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</si>
  <si>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</si>
  <si>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</si>
  <si>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</si>
  <si>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</si>
  <si>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</si>
  <si>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</si>
  <si>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</si>
  <si>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</si>
  <si>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</si>
  <si>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</si>
  <si>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</si>
  <si>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</si>
  <si>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</si>
  <si>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</si>
  <si>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</si>
  <si>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</si>
  <si>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</si>
  <si>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</si>
  <si>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</si>
  <si>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</si>
  <si>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</si>
  <si>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</si>
  <si>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</si>
  <si>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</si>
  <si>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</si>
  <si>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</si>
  <si>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</si>
  <si>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</si>
  <si>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</si>
  <si>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</si>
  <si>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</si>
  <si>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</si>
  <si>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</si>
  <si>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</si>
  <si>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</si>
  <si>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</si>
  <si>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</si>
  <si>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</si>
  <si>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</si>
  <si>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</si>
  <si>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</si>
  <si>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</si>
  <si>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</si>
  <si>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</si>
  <si>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</si>
  <si>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</si>
  <si>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</si>
  <si>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</si>
  <si>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</si>
  <si>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</si>
  <si>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</si>
  <si>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</si>
  <si>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</si>
  <si>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</si>
  <si>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</si>
  <si>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</si>
  <si>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</si>
  <si>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</si>
  <si>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</si>
  <si>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</si>
  <si>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</si>
  <si>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</si>
  <si>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</si>
  <si>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</si>
  <si>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</si>
  <si>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</si>
  <si>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</si>
  <si>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</si>
  <si>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</si>
  <si>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</si>
  <si>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</si>
  <si>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</si>
  <si>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</si>
  <si>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</si>
  <si>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</si>
  <si>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</si>
  <si>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</si>
  <si>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</si>
  <si>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</si>
  <si>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</si>
  <si>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</si>
  <si>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</si>
  <si>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</si>
  <si>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</si>
  <si>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</si>
  <si>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</si>
  <si>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</si>
  <si>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</si>
  <si>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</si>
  <si>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</si>
  <si>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</si>
  <si>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</si>
  <si>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</si>
  <si>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</si>
  <si>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</si>
  <si>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</si>
  <si>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</si>
  <si>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</si>
  <si>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</si>
  <si>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</si>
  <si>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</si>
  <si>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</si>
  <si>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</si>
  <si>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</si>
  <si>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</si>
  <si>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</si>
  <si>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</si>
  <si>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</si>
  <si>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</si>
  <si>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</si>
  <si>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</si>
  <si>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</si>
  <si>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</si>
  <si>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</si>
  <si>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</si>
  <si>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</si>
  <si>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</si>
  <si>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</si>
  <si>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</si>
  <si>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</si>
  <si>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</si>
  <si>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</si>
  <si>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</si>
  <si>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</si>
  <si>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</si>
  <si>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</si>
  <si>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</si>
  <si>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</si>
  <si>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</si>
  <si>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</si>
  <si>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</si>
  <si>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</si>
  <si>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</si>
  <si>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</si>
  <si>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</si>
  <si>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</si>
  <si>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</si>
  <si>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</si>
  <si>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</si>
  <si>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</si>
  <si>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</si>
  <si>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</si>
  <si>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</si>
  <si>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</si>
  <si>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</si>
  <si>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</si>
  <si>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</si>
  <si>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</si>
  <si>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</si>
  <si>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</si>
  <si>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</si>
  <si>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</si>
  <si>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</si>
  <si>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</si>
  <si>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</si>
  <si>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</si>
  <si>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</si>
  <si>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</si>
  <si>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</si>
  <si>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</si>
  <si>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</si>
  <si>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</si>
  <si>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</si>
  <si>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</si>
  <si>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</si>
  <si>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</si>
  <si>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</si>
  <si>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</si>
  <si>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</si>
  <si>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</si>
  <si>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</si>
  <si>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</si>
  <si>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</si>
  <si>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</si>
  <si>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</si>
  <si>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</si>
  <si>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</si>
  <si>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</si>
  <si>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</si>
  <si>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</si>
  <si>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</si>
  <si>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</si>
  <si>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</si>
  <si>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</si>
  <si>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</si>
  <si>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</si>
  <si>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</si>
  <si>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</si>
  <si>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</si>
  <si>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</si>
  <si>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</si>
  <si>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</si>
  <si>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</si>
  <si>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</si>
  <si>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</si>
  <si>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</si>
  <si>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</si>
  <si>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</si>
  <si>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</si>
  <si>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</si>
  <si>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</si>
  <si>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</si>
  <si>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</si>
  <si>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</si>
  <si>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</si>
  <si>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</si>
  <si>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</si>
  <si>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</si>
  <si>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</si>
  <si>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</si>
  <si>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</si>
  <si>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</si>
  <si>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</si>
  <si>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</si>
  <si>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</si>
  <si>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</si>
  <si>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</si>
  <si>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</si>
  <si>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</si>
  <si>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</si>
  <si>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</si>
  <si>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</si>
  <si>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</si>
  <si>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</si>
  <si>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</si>
  <si>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</si>
  <si>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</si>
  <si>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</si>
  <si>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</si>
  <si>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</si>
  <si>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</si>
  <si>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</si>
  <si>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</si>
  <si>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</si>
  <si>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</si>
  <si>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</si>
  <si>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</si>
  <si>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</si>
  <si>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</si>
  <si>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</si>
  <si>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</si>
  <si>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</si>
  <si>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</si>
  <si>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</si>
  <si>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</si>
  <si>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</si>
  <si>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</si>
  <si>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</si>
  <si>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</si>
  <si>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</si>
  <si>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</si>
  <si>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</si>
  <si>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</si>
  <si>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</si>
  <si>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</si>
  <si>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</si>
  <si>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</si>
  <si>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</si>
  <si>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</si>
  <si>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</si>
  <si>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</si>
  <si>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</si>
  <si>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</si>
  <si>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</si>
  <si>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</si>
  <si>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</si>
  <si>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</si>
  <si>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</si>
  <si>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</si>
  <si>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</si>
  <si>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</si>
  <si>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</si>
  <si>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</si>
  <si>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</si>
  <si>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</si>
  <si>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</si>
  <si>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</si>
  <si>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</si>
  <si>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</si>
  <si>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</si>
  <si>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</si>
  <si>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</si>
  <si>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</si>
  <si>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</si>
  <si>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</si>
  <si>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</si>
  <si>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</si>
  <si>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</si>
  <si>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</si>
  <si>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</si>
  <si>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</si>
  <si>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</si>
  <si>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</si>
  <si>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</si>
  <si>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</si>
  <si>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</si>
  <si>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</si>
  <si>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</si>
  <si>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</si>
  <si>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</si>
  <si>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</si>
  <si>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</si>
  <si>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</si>
  <si>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</si>
  <si>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</si>
  <si>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</si>
  <si>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</si>
  <si>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</si>
  <si>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</si>
  <si>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</si>
  <si>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</si>
  <si>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</si>
  <si>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</si>
  <si>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</si>
  <si>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</si>
  <si>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</si>
  <si>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</si>
  <si>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</si>
  <si>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</si>
  <si>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</si>
  <si>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</si>
  <si>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</si>
  <si>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</si>
  <si>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</si>
  <si>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</si>
  <si>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</si>
  <si>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</si>
  <si>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</si>
  <si>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</si>
  <si>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</si>
  <si>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</si>
  <si>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</si>
  <si>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</si>
  <si>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</si>
  <si>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</si>
  <si>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</si>
  <si>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</si>
  <si>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</si>
  <si>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</si>
  <si>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</si>
  <si>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</si>
  <si>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</si>
  <si>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</si>
  <si>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</si>
  <si>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</si>
  <si>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</si>
  <si>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</si>
  <si>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</si>
  <si>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</si>
  <si>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</si>
  <si>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</si>
  <si>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</si>
  <si>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</si>
  <si>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</si>
  <si>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</si>
  <si>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</si>
  <si>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</si>
  <si>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</si>
  <si>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</si>
  <si>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</si>
  <si>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</si>
  <si>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</si>
  <si>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</si>
  <si>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</si>
  <si>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</si>
  <si>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</si>
  <si>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</si>
  <si>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</si>
  <si>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</si>
  <si>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</si>
  <si>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</si>
  <si>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</si>
  <si>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</si>
  <si>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</si>
  <si>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</si>
  <si>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</si>
  <si>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</si>
  <si>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</si>
  <si>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</si>
  <si>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</si>
  <si>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</si>
  <si>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</si>
  <si>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</si>
  <si>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</si>
  <si>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</si>
  <si>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</si>
  <si>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</si>
  <si>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</si>
  <si>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</si>
  <si>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</si>
  <si>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</si>
  <si>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</si>
  <si>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</si>
  <si>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</si>
  <si>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</si>
  <si>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</si>
  <si>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</si>
  <si>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</si>
  <si>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</si>
  <si>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</si>
  <si>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</si>
  <si>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</si>
  <si>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</si>
  <si>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</si>
  <si>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</si>
  <si>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</si>
  <si>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</si>
  <si>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</si>
  <si>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</si>
  <si>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</si>
  <si>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</si>
  <si>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</si>
  <si>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</si>
  <si>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</si>
  <si>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</si>
  <si>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</si>
  <si>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</si>
  <si>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</si>
  <si>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</si>
  <si>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</si>
  <si>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</si>
  <si>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</si>
  <si>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</si>
  <si>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</si>
  <si>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</si>
  <si>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</si>
  <si>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</si>
  <si>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</si>
  <si>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</si>
  <si>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</si>
  <si>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</si>
  <si>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</si>
  <si>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</si>
  <si>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</si>
  <si>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</si>
  <si>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</si>
  <si>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</si>
  <si>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</si>
  <si>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</si>
  <si>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</si>
  <si>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</si>
  <si>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</si>
  <si>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</si>
  <si>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</si>
  <si>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</si>
  <si>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</si>
  <si>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</si>
  <si>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</si>
  <si>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</si>
  <si>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</si>
  <si>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</si>
  <si>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</si>
  <si>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</si>
  <si>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</si>
  <si>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</si>
  <si>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</si>
  <si>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</si>
  <si>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</si>
  <si>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</si>
  <si>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</si>
  <si>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</si>
  <si>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</si>
  <si>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</si>
  <si>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</si>
  <si>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</si>
  <si>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</si>
  <si>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</si>
  <si>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</si>
  <si>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</si>
  <si>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</si>
  <si>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</si>
  <si>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</si>
  <si>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</si>
  <si>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</si>
  <si>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</si>
  <si>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</si>
  <si>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</si>
  <si>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</si>
  <si>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</si>
  <si>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</si>
  <si>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</si>
  <si>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</si>
  <si>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</si>
  <si>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</si>
  <si>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</si>
  <si>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</si>
  <si>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</si>
  <si>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</si>
  <si>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</si>
  <si>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</si>
  <si>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</si>
  <si>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</si>
  <si>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</si>
  <si>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</si>
  <si>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</si>
  <si>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</si>
  <si>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</si>
  <si>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</si>
  <si>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</si>
  <si>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</si>
  <si>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</si>
  <si>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</si>
  <si>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</si>
  <si>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</si>
  <si>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</si>
  <si>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</si>
  <si>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</si>
  <si>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</si>
  <si>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</si>
  <si>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</si>
  <si>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</si>
  <si>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</si>
  <si>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</si>
  <si>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</si>
  <si>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</si>
  <si>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</si>
  <si>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</si>
  <si>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</si>
  <si>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</si>
  <si>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</si>
  <si>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</si>
  <si>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</si>
  <si>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</si>
  <si>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</si>
  <si>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</si>
  <si>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</si>
  <si>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</si>
  <si>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</si>
  <si>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</si>
  <si>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</si>
  <si>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</si>
  <si>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</si>
  <si>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</si>
  <si>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</si>
  <si>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</si>
  <si>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</si>
  <si>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</si>
  <si>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</si>
  <si>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</si>
  <si>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</si>
  <si>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</si>
  <si>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</si>
  <si>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</si>
  <si>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</si>
  <si>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</si>
  <si>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</si>
  <si>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</si>
  <si>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</si>
  <si>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</si>
  <si>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</si>
  <si>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</si>
  <si>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</si>
  <si>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</si>
  <si>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</si>
  <si>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</si>
  <si>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</si>
  <si>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</si>
  <si>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</si>
  <si>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</si>
  <si>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</si>
  <si>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</si>
  <si>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</si>
  <si>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</si>
  <si>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</si>
  <si>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</si>
  <si>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</si>
  <si>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</si>
  <si>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</si>
  <si>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</si>
  <si>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</si>
  <si>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</si>
  <si>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</si>
  <si>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</si>
  <si>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</si>
  <si>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</si>
  <si>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</si>
  <si>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</si>
  <si>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</si>
  <si>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</si>
  <si>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</si>
  <si>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</si>
  <si>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</si>
  <si>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</si>
  <si>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</si>
  <si>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</si>
  <si>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</si>
  <si>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</si>
  <si>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</si>
  <si>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</si>
  <si>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</si>
  <si>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</si>
  <si>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</si>
  <si>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</si>
  <si>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</si>
  <si>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</si>
  <si>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</si>
  <si>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</si>
  <si>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</si>
  <si>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</si>
  <si>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</si>
  <si>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</si>
  <si>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</si>
  <si>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</si>
  <si>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</si>
  <si>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</si>
  <si>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</si>
  <si>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</si>
  <si>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</si>
  <si>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</si>
  <si>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</si>
  <si>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</si>
  <si>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</si>
  <si>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</si>
  <si>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</si>
  <si>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</si>
  <si>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</si>
  <si>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</si>
  <si>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</si>
  <si>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</si>
  <si>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</si>
  <si>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</si>
  <si>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</si>
  <si>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</si>
  <si>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</si>
  <si>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</si>
  <si>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</si>
  <si>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</si>
  <si>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</si>
  <si>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</si>
  <si>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</si>
  <si>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</si>
  <si>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</si>
  <si>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</si>
  <si>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</si>
  <si>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</si>
  <si>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</si>
  <si>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</si>
  <si>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</si>
  <si>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</si>
  <si>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</si>
  <si>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</si>
  <si>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</si>
  <si>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</si>
  <si>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</si>
  <si>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</si>
  <si>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</si>
  <si>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</si>
  <si>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</si>
  <si>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</si>
  <si>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</si>
  <si>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</si>
  <si>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</si>
  <si>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</si>
  <si>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</si>
  <si>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</si>
  <si>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</si>
  <si>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</si>
  <si>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</si>
  <si>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</si>
  <si>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</si>
  <si>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</si>
  <si>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</si>
  <si>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</si>
  <si>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</si>
  <si>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</si>
  <si>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</si>
  <si>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</si>
  <si>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</si>
  <si>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</si>
  <si>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</si>
  <si>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</si>
  <si>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</si>
  <si>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</si>
  <si>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</si>
  <si>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</si>
  <si>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</si>
  <si>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</si>
  <si>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</si>
  <si>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</si>
  <si>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</si>
  <si>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</si>
  <si>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</si>
  <si>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</si>
  <si>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</si>
  <si>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</si>
  <si>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</si>
  <si>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</si>
  <si>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</si>
  <si>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</si>
  <si>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</si>
  <si>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</si>
  <si>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</si>
  <si>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</si>
  <si>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</si>
  <si>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</si>
  <si>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</si>
  <si>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</si>
  <si>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</si>
  <si>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</si>
  <si>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</si>
  <si>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</si>
  <si>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</si>
  <si>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</si>
  <si>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</si>
  <si>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</si>
  <si>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</si>
  <si>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</si>
  <si>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</si>
  <si>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</si>
  <si>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</si>
  <si>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</si>
  <si>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</si>
  <si>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</si>
  <si>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</si>
  <si>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</si>
  <si>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</si>
  <si>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</si>
  <si>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</si>
  <si>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</si>
  <si>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</si>
  <si>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</si>
  <si>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</si>
  <si>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</si>
  <si>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</si>
  <si>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</si>
  <si>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</si>
  <si>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</si>
  <si>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</si>
  <si>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</si>
  <si>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</si>
  <si>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</si>
  <si>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</si>
  <si>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</si>
  <si>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</si>
  <si>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</si>
  <si>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</si>
  <si>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</si>
  <si>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</si>
  <si>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</si>
  <si>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</si>
  <si>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</si>
  <si>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</si>
  <si>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</si>
  <si>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</si>
  <si>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</si>
  <si>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</si>
  <si>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</si>
  <si>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</si>
  <si>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</si>
  <si>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</si>
  <si>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</si>
  <si>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</si>
  <si>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</si>
  <si>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</si>
  <si>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</si>
  <si>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</si>
  <si>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</si>
  <si>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</si>
  <si>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</si>
  <si>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</si>
  <si>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</si>
  <si>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</si>
  <si>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</si>
  <si>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</si>
  <si>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</si>
  <si>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</si>
  <si>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</si>
  <si>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</si>
  <si>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</si>
  <si>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</si>
  <si>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</si>
  <si>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</si>
  <si>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</si>
  <si>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</si>
  <si>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</si>
  <si>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</si>
  <si>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</si>
  <si>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</si>
  <si>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</si>
  <si>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</si>
  <si>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</si>
  <si>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</si>
  <si>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</si>
  <si>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</si>
  <si>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</si>
  <si>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</si>
  <si>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</si>
  <si>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</si>
  <si>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</si>
  <si>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</si>
  <si>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</si>
  <si>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</si>
  <si>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</si>
  <si>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</si>
  <si>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</si>
  <si>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</si>
  <si>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</si>
  <si>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</si>
  <si>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</si>
  <si>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</si>
  <si>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</si>
  <si>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</si>
  <si>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</si>
  <si>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</si>
  <si>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</si>
  <si>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</si>
  <si>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</si>
  <si>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</si>
  <si>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</si>
  <si>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</si>
  <si>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</si>
  <si>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</si>
  <si>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</si>
  <si>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</si>
  <si>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</si>
  <si>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</si>
  <si>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</si>
  <si>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</si>
  <si>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</si>
  <si>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</si>
  <si>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</si>
  <si>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</si>
  <si>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</si>
  <si>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</si>
  <si>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</si>
  <si>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</si>
  <si>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</si>
  <si>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</si>
  <si>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</si>
  <si>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</si>
  <si>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</si>
  <si>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</si>
  <si>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</si>
  <si>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</si>
  <si>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</si>
  <si>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</si>
  <si>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</si>
  <si>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</si>
  <si>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</si>
  <si>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</si>
  <si>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</si>
  <si>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</si>
  <si>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</si>
  <si>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</si>
  <si>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</si>
  <si>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</si>
  <si>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</si>
  <si>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</si>
  <si>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</si>
  <si>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</si>
  <si>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</si>
  <si>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</si>
  <si>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</si>
  <si>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</si>
  <si>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</si>
  <si>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</si>
  <si>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</si>
  <si>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</si>
  <si>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</si>
  <si>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</si>
  <si>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</si>
  <si>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</si>
  <si>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</si>
  <si>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</si>
  <si>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</si>
  <si>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</si>
  <si>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</si>
  <si>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</si>
  <si>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</si>
  <si>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</si>
  <si>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</si>
  <si>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</si>
  <si>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</si>
  <si>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</si>
  <si>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</si>
  <si>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</si>
  <si>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</si>
  <si>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</si>
  <si>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</si>
  <si>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</si>
  <si>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</si>
  <si>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</si>
  <si>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</si>
  <si>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</si>
  <si>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</si>
  <si>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</si>
  <si>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</si>
  <si>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</si>
  <si>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</si>
  <si>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</si>
  <si>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</si>
  <si>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</si>
  <si>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</si>
  <si>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</si>
  <si>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</si>
  <si>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</si>
  <si>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</si>
  <si>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</si>
  <si>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</si>
  <si>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</si>
  <si>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</si>
  <si>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</si>
  <si>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</si>
  <si>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</si>
  <si>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</si>
  <si>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</si>
  <si>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</si>
  <si>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</si>
  <si>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</si>
  <si>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</si>
  <si>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</si>
  <si>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</si>
  <si>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</si>
  <si>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</si>
  <si>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</si>
  <si>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</si>
  <si>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</si>
  <si>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</si>
  <si>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</si>
  <si>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</si>
  <si>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</si>
  <si>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</si>
  <si>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</si>
  <si>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</si>
  <si>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</si>
  <si>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</si>
  <si>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</si>
  <si>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</si>
  <si>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</si>
  <si>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</si>
  <si>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</si>
  <si>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</si>
  <si>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</si>
  <si>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</si>
  <si>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</si>
  <si>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</si>
  <si>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</si>
  <si>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</si>
  <si>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</si>
  <si>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</si>
  <si>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</si>
  <si>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</si>
  <si>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</si>
  <si>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</si>
  <si>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</si>
  <si>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</si>
  <si>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</si>
  <si>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</si>
  <si>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</si>
  <si>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</si>
  <si>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</si>
  <si>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</si>
  <si>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</si>
  <si>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</si>
  <si>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</si>
  <si>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</si>
  <si>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</si>
  <si>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</si>
  <si>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</si>
  <si>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</si>
  <si>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</si>
  <si>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</si>
  <si>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</si>
  <si>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</si>
  <si>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</si>
  <si>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</si>
  <si>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</si>
  <si>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</si>
  <si>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</si>
  <si>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</si>
  <si>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</si>
  <si>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</si>
  <si>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</si>
  <si>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</si>
  <si>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</si>
  <si>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</si>
  <si>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</si>
  <si>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</si>
  <si>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</si>
  <si>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</si>
  <si>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</si>
  <si>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</si>
  <si>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</si>
  <si>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</si>
  <si>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</si>
  <si>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</si>
  <si>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</si>
  <si>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</si>
  <si>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</si>
  <si>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</si>
  <si>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</si>
  <si>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</si>
  <si>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</si>
  <si>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</si>
  <si>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</si>
  <si>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</si>
  <si>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</si>
  <si>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</si>
  <si>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</si>
  <si>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</si>
  <si>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</si>
  <si>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</si>
  <si>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</si>
  <si>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</si>
  <si>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</si>
  <si>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</si>
  <si>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</si>
  <si>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</si>
  <si>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</si>
  <si>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</si>
  <si>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</si>
  <si>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</si>
  <si>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</si>
  <si>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</si>
  <si>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</si>
  <si>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</si>
  <si>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</si>
  <si>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</si>
  <si>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</si>
  <si>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</si>
  <si>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</si>
  <si>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</si>
  <si>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</si>
  <si>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</si>
  <si>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</si>
  <si>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</si>
  <si>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</si>
  <si>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</si>
  <si>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</si>
  <si>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</si>
  <si>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</si>
  <si>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</si>
  <si>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</si>
  <si>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</si>
  <si>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</si>
  <si>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</si>
  <si>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</si>
  <si>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</si>
  <si>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</si>
  <si>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</si>
  <si>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</si>
  <si>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</si>
  <si>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</si>
  <si>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</si>
  <si>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</si>
  <si>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</si>
  <si>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</si>
  <si>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</si>
  <si>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</si>
  <si>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</si>
  <si>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</si>
  <si>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</si>
  <si>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</si>
  <si>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</si>
  <si>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</si>
  <si>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</si>
  <si>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</si>
  <si>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</si>
  <si>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</si>
  <si>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</si>
  <si>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</si>
  <si>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</si>
  <si>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</si>
  <si>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</si>
  <si>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</si>
  <si>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</si>
  <si>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</si>
  <si>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</si>
  <si>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</si>
  <si>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</si>
  <si>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</si>
  <si>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</si>
  <si>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</si>
  <si>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</si>
  <si>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</si>
  <si>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</si>
  <si>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</si>
  <si>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</si>
  <si>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</si>
  <si>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</si>
  <si>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</si>
  <si>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</si>
  <si>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</si>
  <si>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</si>
  <si>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</si>
  <si>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</si>
  <si>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</si>
  <si>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</si>
  <si>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</si>
  <si>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</si>
  <si>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</si>
  <si>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</si>
  <si>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</si>
  <si>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</si>
  <si>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</si>
  <si>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</si>
  <si>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</si>
  <si>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</si>
  <si>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</si>
  <si>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</si>
  <si>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</si>
  <si>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</si>
  <si>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</si>
  <si>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</si>
  <si>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</si>
  <si>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</si>
  <si>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</si>
  <si>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</si>
  <si>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</si>
  <si>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</si>
  <si>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</si>
  <si>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</si>
  <si>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</si>
  <si>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</si>
  <si>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</si>
  <si>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</si>
  <si>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</si>
  <si>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</si>
  <si>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</si>
  <si>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</si>
  <si>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</si>
  <si>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</si>
  <si>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</si>
  <si>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</si>
  <si>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</si>
  <si>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</si>
  <si>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</si>
  <si>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</si>
  <si>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</si>
  <si>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</si>
  <si>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</si>
  <si>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</si>
  <si>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</si>
  <si>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</si>
  <si>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</si>
  <si>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</si>
  <si>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</si>
  <si>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</si>
  <si>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</si>
  <si>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</si>
  <si>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</si>
  <si>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</si>
  <si>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</si>
  <si>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</si>
  <si>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</si>
  <si>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</si>
  <si>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</si>
  <si>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</si>
  <si>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</si>
  <si>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</si>
  <si>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</si>
  <si>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</si>
  <si>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</si>
  <si>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</si>
  <si>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</si>
  <si>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</si>
  <si>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</si>
  <si>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</si>
  <si>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</si>
  <si>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</si>
  <si>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</si>
  <si>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</si>
  <si>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</si>
  <si>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</si>
  <si>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</si>
  <si>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</si>
  <si>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</si>
  <si>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</si>
  <si>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</si>
  <si>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</si>
  <si>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</si>
  <si>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</si>
  <si>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</si>
  <si>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</si>
  <si>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</si>
  <si>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</si>
  <si>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</si>
  <si>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</si>
  <si>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</si>
  <si>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</si>
  <si>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</si>
  <si>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</si>
  <si>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</si>
  <si>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</si>
  <si>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</si>
  <si>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</si>
  <si>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</si>
  <si>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</si>
  <si>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</si>
  <si>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</si>
  <si>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</si>
  <si>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</si>
  <si>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</si>
  <si>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</si>
  <si>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</si>
  <si>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</si>
  <si>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</si>
  <si>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</si>
  <si>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</si>
  <si>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</si>
  <si>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</si>
  <si>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</si>
  <si>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</si>
  <si>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</si>
  <si>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</si>
  <si>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</si>
  <si>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</si>
  <si>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</si>
  <si>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</si>
  <si>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</si>
  <si>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</si>
  <si>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</si>
  <si>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</si>
  <si>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</si>
  <si>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</si>
  <si>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</si>
  <si>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</si>
  <si>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</si>
  <si>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</si>
  <si>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</si>
  <si>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</si>
  <si>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</si>
  <si>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</si>
  <si>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</si>
  <si>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</si>
  <si>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</si>
  <si>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</si>
  <si>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</si>
  <si>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</si>
  <si>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</si>
  <si>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</si>
  <si>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</si>
  <si>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</si>
  <si>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</si>
  <si>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</si>
  <si>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</si>
  <si>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</si>
  <si>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</si>
  <si>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</si>
  <si>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</si>
  <si>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</si>
  <si>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</si>
  <si>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</si>
  <si>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</si>
  <si>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</si>
  <si>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</si>
  <si>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</si>
  <si>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</si>
  <si>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</si>
  <si>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</si>
  <si>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</si>
  <si>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</si>
  <si>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</si>
  <si>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</si>
  <si>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</si>
  <si>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</si>
  <si>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</si>
  <si>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</si>
  <si>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</si>
  <si>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</si>
  <si>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</si>
  <si>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</si>
  <si>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</si>
  <si>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</si>
  <si>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</si>
  <si>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</si>
  <si>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</si>
  <si>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</si>
  <si>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</si>
  <si>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</si>
  <si>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</si>
  <si>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</si>
  <si>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</si>
  <si>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</si>
  <si>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</si>
  <si>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</si>
  <si>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</si>
  <si>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</si>
  <si>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</si>
  <si>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</si>
  <si>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</si>
  <si>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</si>
  <si>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</si>
  <si>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</si>
  <si>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</si>
  <si>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</si>
  <si>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</si>
  <si>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</si>
  <si>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</si>
  <si>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</si>
  <si>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</si>
  <si>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</si>
  <si>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</si>
  <si>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</si>
  <si>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</si>
  <si>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</si>
  <si>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</si>
  <si>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</si>
  <si>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</si>
  <si>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</si>
  <si>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</si>
  <si>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</si>
  <si>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</si>
  <si>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</si>
  <si>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</si>
  <si>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</si>
  <si>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</si>
  <si>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</si>
  <si>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</si>
  <si>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</si>
  <si>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</si>
  <si>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</si>
  <si>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</si>
  <si>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</si>
  <si>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</si>
  <si>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</si>
  <si>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</si>
  <si>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</si>
  <si>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</si>
  <si>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</si>
  <si>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</si>
  <si>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</si>
  <si>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</si>
  <si>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</si>
  <si>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</si>
  <si>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</si>
  <si>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</si>
  <si>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</si>
  <si>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</si>
  <si>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</si>
  <si>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</si>
  <si>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</si>
  <si>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</si>
  <si>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</si>
  <si>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</si>
  <si>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</si>
  <si>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</si>
  <si>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</si>
  <si>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</si>
  <si>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</si>
  <si>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</si>
  <si>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</si>
  <si>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</si>
  <si>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</si>
  <si>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</si>
  <si>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</si>
  <si>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</si>
  <si>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</si>
  <si>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</si>
  <si>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</si>
  <si>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</si>
  <si>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</si>
  <si>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</si>
  <si>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</si>
  <si>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</si>
  <si>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</si>
  <si>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</si>
  <si>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</si>
  <si>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</si>
  <si>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</si>
  <si>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</si>
  <si>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</si>
  <si>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</si>
  <si>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</si>
  <si>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</si>
  <si>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</si>
  <si>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</si>
  <si>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</si>
  <si>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</si>
  <si>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</si>
  <si>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</si>
  <si>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</si>
  <si>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</si>
  <si>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</si>
  <si>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</si>
  <si>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</si>
  <si>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</si>
  <si>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</si>
  <si>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</si>
  <si>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</si>
  <si>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</si>
  <si>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</si>
  <si>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</si>
  <si>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</si>
  <si>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</si>
  <si>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</si>
  <si>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</si>
  <si>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</si>
  <si>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</si>
  <si>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</si>
  <si>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</si>
  <si>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</si>
  <si>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</si>
  <si>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</si>
  <si>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</si>
  <si>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</si>
  <si>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</si>
  <si>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</si>
  <si>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</si>
  <si>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</si>
  <si>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</si>
  <si>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</si>
  <si>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</si>
  <si>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</si>
  <si>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</si>
  <si>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</si>
  <si>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</si>
  <si>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</si>
  <si>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</si>
  <si>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</si>
  <si>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</si>
  <si>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</si>
  <si>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</si>
  <si>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</si>
  <si>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</si>
  <si>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</si>
  <si>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</si>
  <si>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</si>
  <si>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</si>
  <si>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</si>
  <si>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</si>
  <si>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</si>
  <si>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</si>
  <si>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</si>
  <si>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</si>
  <si>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</si>
  <si>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</si>
  <si>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</si>
  <si>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</si>
  <si>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</si>
  <si>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</si>
  <si>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</si>
  <si>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</si>
  <si>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</si>
  <si>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</si>
  <si>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</si>
  <si>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</si>
  <si>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</si>
  <si>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</si>
  <si>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</si>
  <si>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</si>
  <si>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</si>
  <si>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</si>
  <si>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</si>
  <si>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</si>
  <si>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</si>
  <si>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</si>
  <si>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</si>
  <si>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</si>
  <si>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</si>
  <si>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</si>
  <si>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</si>
  <si>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</si>
  <si>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</si>
  <si>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</si>
  <si>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</si>
  <si>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</si>
  <si>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</si>
  <si>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</si>
  <si>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</si>
  <si>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</si>
  <si>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</si>
  <si>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</si>
  <si>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</si>
  <si>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</si>
  <si>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</si>
  <si>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</si>
  <si>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</si>
  <si>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</si>
  <si>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</si>
  <si>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</si>
  <si>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</si>
  <si>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</si>
  <si>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</si>
  <si>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</si>
  <si>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</si>
  <si>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</si>
  <si>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</si>
  <si>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</si>
  <si>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</si>
  <si>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</si>
  <si>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</si>
  <si>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</si>
  <si>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</si>
  <si>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</si>
  <si>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</si>
  <si>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</si>
  <si>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</si>
  <si>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</si>
  <si>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</si>
  <si>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</si>
  <si>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</si>
  <si>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</si>
  <si>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</si>
  <si>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</si>
  <si>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</si>
  <si>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</si>
  <si>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</si>
  <si>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</si>
  <si>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</si>
  <si>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</si>
  <si>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</si>
  <si>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</si>
  <si>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</si>
  <si>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</si>
  <si>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</si>
  <si>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</si>
  <si>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</si>
  <si>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</si>
  <si>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</si>
  <si>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</si>
  <si>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</si>
  <si>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</si>
  <si>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</si>
  <si>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</si>
  <si>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</si>
  <si>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</si>
  <si>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</si>
  <si>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</si>
  <si>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</si>
  <si>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</si>
  <si>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</si>
  <si>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</si>
  <si>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</si>
  <si>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</si>
  <si>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</si>
  <si>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</si>
  <si>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</si>
  <si>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</si>
  <si>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</si>
  <si>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</si>
  <si>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</si>
  <si>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</si>
  <si>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</si>
  <si>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</si>
  <si>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</si>
  <si>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</si>
  <si>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</si>
  <si>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</si>
  <si>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</si>
  <si>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</si>
  <si>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</si>
  <si>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</si>
  <si>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</si>
  <si>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</si>
  <si>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</si>
  <si>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</si>
  <si>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</si>
  <si>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</si>
  <si>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</si>
  <si>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</si>
  <si>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</si>
  <si>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</si>
  <si>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</si>
  <si>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</si>
  <si>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</si>
  <si>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</si>
  <si>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</si>
  <si>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</si>
  <si>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</si>
  <si>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</si>
  <si>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</si>
  <si>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</si>
  <si>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</si>
  <si>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</si>
  <si>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</si>
  <si>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</si>
  <si>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</si>
  <si>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</si>
  <si>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</si>
  <si>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</si>
  <si>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</si>
  <si>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</si>
  <si>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</si>
  <si>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</si>
  <si>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</si>
  <si>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</si>
  <si>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</si>
  <si>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</si>
  <si>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</si>
  <si>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</si>
  <si>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</si>
  <si>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</si>
  <si>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</si>
  <si>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</si>
  <si>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</si>
  <si>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</si>
  <si>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</si>
  <si>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</si>
  <si>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</si>
  <si>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</si>
  <si>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</si>
  <si>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</si>
  <si>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</si>
  <si>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</si>
  <si>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</si>
  <si>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</si>
  <si>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</si>
  <si>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</si>
  <si>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</si>
  <si>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</si>
  <si>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</si>
  <si>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</si>
  <si>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</si>
  <si>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</si>
  <si>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</si>
  <si>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</si>
  <si>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</si>
  <si>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</si>
  <si>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</si>
  <si>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</si>
  <si>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</si>
  <si>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</si>
  <si>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</si>
  <si>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</si>
  <si>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</si>
  <si>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</si>
  <si>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</si>
  <si>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</si>
  <si>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</si>
  <si>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</si>
  <si>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</si>
  <si>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</si>
  <si>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</si>
  <si>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</si>
  <si>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</si>
  <si>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</si>
  <si>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</si>
  <si>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</si>
  <si>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</si>
  <si>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</si>
  <si>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</si>
  <si>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</si>
  <si>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</si>
  <si>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</si>
  <si>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</si>
  <si>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</si>
  <si>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</si>
  <si>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</si>
  <si>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</si>
  <si>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</si>
  <si>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</si>
  <si>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</si>
  <si>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</si>
  <si>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</si>
  <si>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</si>
  <si>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</si>
  <si>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</si>
  <si>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</si>
  <si>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</si>
  <si>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</si>
  <si>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</si>
  <si>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</si>
  <si>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</si>
  <si>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</si>
  <si>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</si>
  <si>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</si>
  <si>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</si>
  <si>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</si>
  <si>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</si>
  <si>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</si>
  <si>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</si>
  <si>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</si>
  <si>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</si>
  <si>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</si>
  <si>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</si>
  <si>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</si>
  <si>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</si>
  <si>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</si>
  <si>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</si>
  <si>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</si>
  <si>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</si>
  <si>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</si>
  <si>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</si>
  <si>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</si>
  <si>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</si>
  <si>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</si>
  <si>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</si>
  <si>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</si>
  <si>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</si>
  <si>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</si>
  <si>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</si>
  <si>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</si>
  <si>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</si>
  <si>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</si>
  <si>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</si>
  <si>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</si>
  <si>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</si>
  <si>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</si>
  <si>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</si>
  <si>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</si>
  <si>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</si>
  <si>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</si>
  <si>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</si>
  <si>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</si>
  <si>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</si>
  <si>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</si>
  <si>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</si>
  <si>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</si>
  <si>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</si>
  <si>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</si>
  <si>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</si>
  <si>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</si>
  <si>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</si>
  <si>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</si>
  <si>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</si>
  <si>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</si>
  <si>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</si>
  <si>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</si>
  <si>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</si>
  <si>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</si>
  <si>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</si>
  <si>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</si>
  <si>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</si>
  <si>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</si>
  <si>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</si>
  <si>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</si>
  <si>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</si>
  <si>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</si>
  <si>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</si>
  <si>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</si>
  <si>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</si>
  <si>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</si>
  <si>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</si>
  <si>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</si>
  <si>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</si>
  <si>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</si>
  <si>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</si>
  <si>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</si>
  <si>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</si>
  <si>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</si>
  <si>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</si>
  <si>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</si>
  <si>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</si>
  <si>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</si>
  <si>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</si>
  <si>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</si>
  <si>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</si>
  <si>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</si>
  <si>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</si>
  <si>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</si>
  <si>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</si>
  <si>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</si>
  <si>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</si>
  <si>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</si>
  <si>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</si>
  <si>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</si>
  <si>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</si>
  <si>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</si>
  <si>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</si>
  <si>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</si>
  <si>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</si>
  <si>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</si>
  <si>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</si>
  <si>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</si>
  <si>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</si>
  <si>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</si>
  <si>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</si>
  <si>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</si>
  <si>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</si>
  <si>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</si>
  <si>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</si>
  <si>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</si>
  <si>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</si>
  <si>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</si>
  <si>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</si>
  <si>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</si>
  <si>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</si>
  <si>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</si>
  <si>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</si>
  <si>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</si>
  <si>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</si>
  <si>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</si>
  <si>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</si>
  <si>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</si>
  <si>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</si>
  <si>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</si>
  <si>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</si>
  <si>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</si>
  <si>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</si>
  <si>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</si>
  <si>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</si>
  <si>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</si>
  <si>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</si>
  <si>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</si>
  <si>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</si>
  <si>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</si>
  <si>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</si>
  <si>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</si>
  <si>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</si>
  <si>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</si>
  <si>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</si>
  <si>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</si>
  <si>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</si>
  <si>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</si>
  <si>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</si>
  <si>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</si>
  <si>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</si>
  <si>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</si>
  <si>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</si>
  <si>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</si>
  <si>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</si>
  <si>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</si>
  <si>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</si>
  <si>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</si>
  <si>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</si>
  <si>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</si>
  <si>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</si>
  <si>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</si>
  <si>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</si>
  <si>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</si>
  <si>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</si>
  <si>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</si>
  <si>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</si>
  <si>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</si>
  <si>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</si>
  <si>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</si>
  <si>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</si>
  <si>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</si>
  <si>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</si>
  <si>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</si>
  <si>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</si>
  <si>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</si>
  <si>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</si>
  <si>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</si>
  <si>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</si>
  <si>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</si>
  <si>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</si>
  <si>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</si>
  <si>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</si>
  <si>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</si>
  <si>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</si>
  <si>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</si>
  <si>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</si>
  <si>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</si>
  <si>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</si>
  <si>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</si>
  <si>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</si>
  <si>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</si>
  <si>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</si>
  <si>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</si>
  <si>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</si>
  <si>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</si>
  <si>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</si>
  <si>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</si>
  <si>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</si>
  <si>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</si>
  <si>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</si>
  <si>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</si>
  <si>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</si>
  <si>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</si>
  <si>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</si>
  <si>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</si>
  <si>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</si>
  <si>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</si>
  <si>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</si>
  <si>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</si>
  <si>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</si>
  <si>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</si>
  <si>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</si>
  <si>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</si>
  <si>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</si>
  <si>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</si>
  <si>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</si>
  <si>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</si>
  <si>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</si>
  <si>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</si>
  <si>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</si>
  <si>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</si>
  <si>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</si>
  <si>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</si>
  <si>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</si>
  <si>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</si>
  <si>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</si>
  <si>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</si>
  <si>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</si>
  <si>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</si>
  <si>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</si>
  <si>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</si>
  <si>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</si>
  <si>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</si>
  <si>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</si>
  <si>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</si>
  <si>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</si>
  <si>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</si>
  <si>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</si>
  <si>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</si>
  <si>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</si>
  <si>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</si>
  <si>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</si>
  <si>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</si>
  <si>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</si>
  <si>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</si>
  <si>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</si>
  <si>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</si>
  <si>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</si>
  <si>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</si>
  <si>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</si>
  <si>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</si>
  <si>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</si>
  <si>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</si>
  <si>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</si>
  <si>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</si>
  <si>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</si>
  <si>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</si>
  <si>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</si>
  <si>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</si>
  <si>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</si>
  <si>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</si>
  <si>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</si>
  <si>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</si>
  <si>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</si>
  <si>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</si>
  <si>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</si>
  <si>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</si>
  <si>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</si>
  <si>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</si>
  <si>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</si>
  <si>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</si>
  <si>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</si>
  <si>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</si>
  <si>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</si>
  <si>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</si>
  <si>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</si>
  <si>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</si>
  <si>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</si>
  <si>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</si>
  <si>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</si>
  <si>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</si>
  <si>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</si>
  <si>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</si>
  <si>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</si>
  <si>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</si>
  <si>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</si>
  <si>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</si>
  <si>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</si>
  <si>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</si>
  <si>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</si>
  <si>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</si>
  <si>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</si>
  <si>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</si>
  <si>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</si>
  <si>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</si>
  <si>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</si>
  <si>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</si>
  <si>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</si>
  <si>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</si>
  <si>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</si>
  <si>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</si>
  <si>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</si>
  <si>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</si>
  <si>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</si>
  <si>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</si>
  <si>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</si>
  <si>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</si>
  <si>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</si>
  <si>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</si>
  <si>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</si>
  <si>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</si>
  <si>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</si>
  <si>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</si>
  <si>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</si>
  <si>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</si>
  <si>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</si>
  <si>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</si>
  <si>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</si>
  <si>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</si>
  <si>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</si>
  <si>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</si>
  <si>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</si>
  <si>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</si>
  <si>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</si>
  <si>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</si>
  <si>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</si>
  <si>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</si>
  <si>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</si>
  <si>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</si>
  <si>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</si>
  <si>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</si>
  <si>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</si>
  <si>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</si>
  <si>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</si>
  <si>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</si>
  <si>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</si>
  <si>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</si>
  <si>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</si>
  <si>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</si>
  <si>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</si>
  <si>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</si>
  <si>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</si>
  <si>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</si>
  <si>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</si>
  <si>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</si>
  <si>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</si>
  <si>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</si>
  <si>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</si>
  <si>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</si>
  <si>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</si>
  <si>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</si>
  <si>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</si>
  <si>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</si>
  <si>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</si>
  <si>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</si>
  <si>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</si>
  <si>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</si>
  <si>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</si>
  <si>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</si>
  <si>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</si>
  <si>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</si>
  <si>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</si>
  <si>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</si>
  <si>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</si>
  <si>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</si>
  <si>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</si>
  <si>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</si>
  <si>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</si>
  <si>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</si>
  <si>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</si>
  <si>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</si>
  <si>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</si>
  <si>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</si>
  <si>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</si>
  <si>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</si>
  <si>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</si>
  <si>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</si>
  <si>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</si>
  <si>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</si>
  <si>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</si>
  <si>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</si>
  <si>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</si>
  <si>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</si>
  <si>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</si>
  <si>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</si>
  <si>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</si>
  <si>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</si>
  <si>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</si>
  <si>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</si>
  <si>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</si>
  <si>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</si>
  <si>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</si>
  <si>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</si>
  <si>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</si>
  <si>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</si>
  <si>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</si>
  <si>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</si>
  <si>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</si>
  <si>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</si>
  <si>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</si>
  <si>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</si>
  <si>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</si>
  <si>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</si>
  <si>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</si>
  <si>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</si>
  <si>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</si>
  <si>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</si>
  <si>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</si>
  <si>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</si>
  <si>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</si>
  <si>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</si>
  <si>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</si>
  <si>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</si>
  <si>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</si>
  <si>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</si>
  <si>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</si>
  <si>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</si>
  <si>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</si>
  <si>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</si>
  <si>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</si>
  <si>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</si>
  <si>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</si>
  <si>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</si>
  <si>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</si>
  <si>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</si>
  <si>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</si>
  <si>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</si>
  <si>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</si>
  <si>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</si>
  <si>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</si>
  <si>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</si>
  <si>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</si>
  <si>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</si>
  <si>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</si>
  <si>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</si>
  <si>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</si>
  <si>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</si>
  <si>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</si>
  <si>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</si>
  <si>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</si>
  <si>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</si>
  <si>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</si>
  <si>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</si>
  <si>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</si>
  <si>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</si>
  <si>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</si>
  <si>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</si>
  <si>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</si>
  <si>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</si>
  <si>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</si>
  <si>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</si>
  <si>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</si>
  <si>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</si>
  <si>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</si>
  <si>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</si>
  <si>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</si>
  <si>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</si>
  <si>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</si>
  <si>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</si>
  <si>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</si>
  <si>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</si>
  <si>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</si>
  <si>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</si>
  <si>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</si>
  <si>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</si>
  <si>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</si>
  <si>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</si>
  <si>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</si>
  <si>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</si>
  <si>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</si>
  <si>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</si>
  <si>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</si>
  <si>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</si>
  <si>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</si>
  <si>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</si>
  <si>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</si>
  <si>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</si>
  <si>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</si>
  <si>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</si>
  <si>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</si>
  <si>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</si>
  <si>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</si>
  <si>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</si>
  <si>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</si>
  <si>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</si>
  <si>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</si>
  <si>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</si>
  <si>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</si>
  <si>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</si>
  <si>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</si>
  <si>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</si>
  <si>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</si>
  <si>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</si>
  <si>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</si>
  <si>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</si>
  <si>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</si>
  <si>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</si>
  <si>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</si>
  <si>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</si>
  <si>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</si>
  <si>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</si>
  <si>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</si>
  <si>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</si>
  <si>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</si>
  <si>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</si>
  <si>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</si>
  <si>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</si>
  <si>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</si>
  <si>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</si>
  <si>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</si>
  <si>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</si>
  <si>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</si>
  <si>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</si>
  <si>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</si>
  <si>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</si>
  <si>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</si>
  <si>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</si>
  <si>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</si>
  <si>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</si>
  <si>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</si>
  <si>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</si>
  <si>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</si>
  <si>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</si>
  <si>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</si>
  <si>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</si>
  <si>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</si>
  <si>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</si>
  <si>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</si>
  <si>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</si>
  <si>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</si>
  <si>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</si>
  <si>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</si>
  <si>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</si>
  <si>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</si>
  <si>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</si>
  <si>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</si>
  <si>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</si>
  <si>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</si>
  <si>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</si>
  <si>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</si>
  <si>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</si>
  <si>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</si>
  <si>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</si>
  <si>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</si>
  <si>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</si>
  <si>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</si>
  <si>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</si>
  <si>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</si>
  <si>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</si>
  <si>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</si>
  <si>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</si>
  <si>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</si>
  <si>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</si>
  <si>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</si>
  <si>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</si>
  <si>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</si>
  <si>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</si>
  <si>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</si>
  <si>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</si>
  <si>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</si>
  <si>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</si>
  <si>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</si>
  <si>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</si>
  <si>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</si>
  <si>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</si>
  <si>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</si>
  <si>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</si>
  <si>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</si>
  <si>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</si>
  <si>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</si>
  <si>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</si>
  <si>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</si>
  <si>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</si>
  <si>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</si>
  <si>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</si>
  <si>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</si>
  <si>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</si>
  <si>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</si>
  <si>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</si>
  <si>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</si>
  <si>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</si>
  <si>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</si>
  <si>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</si>
  <si>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</si>
  <si>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</si>
  <si>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</si>
  <si>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</si>
  <si>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</si>
  <si>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</si>
  <si>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</si>
  <si>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</si>
  <si>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</si>
  <si>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</si>
  <si>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</si>
  <si>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</si>
  <si>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</si>
  <si>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</si>
  <si>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</si>
  <si>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</si>
  <si>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</si>
  <si>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</si>
  <si>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</si>
  <si>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</si>
  <si>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</si>
  <si>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</si>
  <si>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</si>
  <si>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</si>
  <si>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</si>
  <si>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</si>
  <si>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</si>
  <si>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</si>
  <si>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</si>
  <si>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</si>
  <si>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</si>
  <si>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</si>
  <si>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</si>
  <si>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</si>
  <si>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</si>
  <si>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</si>
  <si>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</si>
  <si>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</si>
  <si>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</si>
  <si>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</si>
  <si>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</si>
  <si>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</si>
  <si>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</si>
  <si>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</si>
  <si>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</si>
  <si>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</si>
  <si>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</si>
  <si>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</si>
  <si>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</si>
  <si>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</si>
  <si>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</si>
  <si>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</si>
  <si>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</si>
  <si>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</si>
  <si>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</si>
  <si>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</si>
  <si>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</si>
  <si>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</si>
  <si>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</si>
  <si>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</si>
  <si>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</si>
  <si>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</si>
  <si>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</si>
  <si>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</si>
  <si>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</si>
  <si>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</si>
  <si>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</si>
  <si>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</si>
  <si>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</si>
  <si>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</si>
  <si>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</si>
  <si>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</si>
  <si>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</si>
  <si>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</si>
  <si>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</si>
  <si>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</si>
  <si>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</si>
  <si>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</si>
  <si>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</si>
  <si>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</si>
  <si>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</si>
  <si>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</si>
  <si>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</si>
  <si>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</si>
  <si>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</si>
  <si>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</si>
  <si>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</si>
  <si>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</si>
  <si>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</si>
  <si>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</si>
  <si>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</si>
  <si>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</si>
  <si>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</si>
  <si>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</si>
  <si>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</si>
  <si>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</si>
  <si>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</si>
  <si>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</si>
  <si>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</si>
  <si>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</si>
  <si>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</si>
  <si>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</si>
  <si>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</si>
  <si>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</si>
  <si>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</si>
  <si>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</si>
  <si>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</si>
  <si>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</si>
  <si>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</si>
  <si>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</si>
  <si>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</si>
  <si>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</si>
  <si>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</si>
  <si>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</si>
  <si>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</si>
  <si>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</si>
  <si>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</si>
  <si>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</si>
  <si>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</si>
  <si>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</si>
  <si>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</si>
  <si>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</si>
  <si>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</si>
  <si>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</si>
  <si>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</si>
  <si>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</si>
  <si>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</si>
  <si>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</si>
  <si>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</si>
  <si>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</si>
  <si>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</si>
  <si>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</si>
  <si>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</si>
  <si>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</si>
  <si>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</si>
  <si>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</si>
  <si>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</si>
  <si>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</si>
  <si>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</si>
  <si>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</si>
  <si>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</si>
  <si>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</si>
  <si>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</si>
  <si>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</si>
  <si>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</si>
  <si>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</si>
  <si>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</si>
  <si>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</si>
  <si>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</si>
  <si>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</si>
  <si>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</si>
  <si>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</si>
  <si>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</si>
  <si>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</si>
  <si>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</si>
  <si>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</si>
  <si>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</si>
  <si>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</si>
  <si>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</si>
  <si>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</si>
  <si>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</si>
  <si>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</si>
  <si>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</si>
  <si>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</si>
  <si>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</si>
  <si>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</si>
  <si>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</si>
  <si>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</si>
  <si>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</si>
  <si>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</si>
  <si>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</si>
  <si>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</si>
  <si>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</si>
  <si>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</si>
  <si>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</si>
  <si>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</si>
  <si>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</si>
  <si>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</si>
  <si>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</si>
  <si>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</si>
  <si>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</si>
  <si>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</si>
  <si>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</si>
  <si>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</si>
  <si>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</si>
  <si>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</si>
  <si>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</si>
  <si>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</si>
  <si>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</si>
  <si>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</si>
  <si>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</si>
  <si>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</si>
  <si>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</si>
  <si>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</si>
  <si>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</si>
  <si>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</si>
  <si>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</si>
  <si>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</si>
  <si>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</si>
  <si>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</si>
  <si>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</si>
  <si>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</si>
  <si>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</si>
  <si>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</si>
  <si>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</si>
  <si>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</si>
  <si>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</si>
  <si>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</si>
  <si>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</si>
  <si>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</si>
  <si>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</si>
  <si>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</si>
  <si>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</si>
  <si>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</si>
  <si>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</si>
  <si>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</si>
  <si>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</si>
  <si>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</si>
  <si>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</si>
  <si>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</si>
  <si>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</si>
  <si>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</si>
  <si>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</si>
  <si>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</si>
  <si>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</si>
  <si>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</si>
  <si>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</si>
  <si>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</si>
  <si>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</si>
  <si>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</si>
  <si>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</si>
  <si>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</si>
  <si>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</si>
  <si>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</si>
  <si>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</si>
  <si>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</si>
  <si>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</si>
  <si>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</si>
  <si>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</si>
  <si>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</si>
  <si>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</si>
  <si>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</si>
  <si>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</si>
  <si>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</si>
  <si>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</si>
  <si>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</si>
  <si>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</si>
  <si>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</si>
  <si>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</si>
  <si>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</si>
  <si>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</si>
  <si>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</si>
  <si>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</si>
  <si>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</si>
  <si>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</si>
  <si>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</si>
  <si>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</si>
  <si>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</si>
  <si>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</si>
  <si>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</si>
  <si>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</si>
  <si>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</si>
  <si>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</si>
  <si>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</si>
  <si>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</si>
  <si>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</si>
  <si>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</si>
  <si>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</si>
  <si>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</si>
  <si>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</si>
  <si>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</si>
  <si>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</si>
  <si>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</si>
  <si>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</si>
  <si>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</si>
  <si>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</si>
  <si>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</si>
  <si>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</si>
  <si>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</si>
  <si>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</si>
  <si>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</si>
  <si>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</si>
  <si>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</si>
  <si>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</si>
  <si>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</si>
  <si>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</si>
  <si>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</si>
  <si>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</si>
  <si>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</si>
  <si>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</si>
  <si>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</si>
  <si>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</si>
  <si>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</si>
  <si>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</si>
  <si>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</si>
  <si>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</si>
  <si>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</si>
  <si>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</si>
  <si>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</si>
  <si>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</si>
  <si>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</si>
  <si>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</si>
  <si>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</si>
  <si>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</si>
  <si>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</si>
  <si>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</si>
  <si>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</si>
  <si>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</si>
  <si>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</si>
  <si>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</si>
  <si>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</si>
  <si>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</si>
  <si>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</si>
  <si>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</si>
  <si>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</si>
  <si>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</si>
  <si>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</si>
  <si>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</si>
  <si>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</si>
  <si>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</si>
  <si>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</si>
  <si>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</si>
  <si>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</si>
  <si>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</si>
  <si>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</si>
  <si>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</si>
  <si>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</si>
  <si>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</si>
  <si>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</si>
  <si>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</si>
  <si>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</si>
  <si>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</si>
  <si>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</si>
  <si>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</si>
  <si>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</si>
  <si>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</si>
  <si>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</si>
  <si>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</si>
  <si>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</si>
  <si>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</si>
  <si>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</si>
  <si>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</si>
  <si>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</si>
  <si>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</si>
  <si>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</si>
  <si>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</si>
  <si>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</si>
  <si>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</si>
  <si>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</si>
  <si>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</si>
  <si>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</si>
  <si>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</si>
  <si>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</si>
  <si>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</si>
  <si>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</si>
  <si>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</si>
  <si>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</si>
  <si>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</si>
  <si>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</si>
  <si>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</si>
  <si>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</si>
  <si>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</si>
  <si>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</si>
  <si>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</si>
  <si>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</si>
  <si>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</si>
  <si>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</si>
  <si>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</si>
  <si>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</si>
  <si>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</si>
  <si>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</si>
  <si>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</si>
  <si>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</si>
  <si>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</si>
  <si>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</si>
  <si>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</si>
  <si>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</si>
  <si>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</si>
  <si>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</si>
  <si>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</si>
  <si>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</si>
  <si>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</si>
  <si>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</si>
  <si>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</si>
  <si>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</si>
  <si>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</si>
  <si>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</si>
  <si>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</si>
  <si>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</si>
  <si>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</si>
  <si>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</si>
  <si>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</si>
  <si>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</si>
  <si>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</si>
  <si>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</si>
  <si>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</si>
  <si>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</si>
  <si>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</si>
  <si>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</si>
  <si>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</si>
  <si>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</si>
  <si>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</si>
  <si>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</si>
  <si>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</si>
  <si>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</si>
  <si>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</si>
  <si>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</si>
  <si>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</si>
  <si>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</si>
  <si>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</si>
  <si>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</si>
  <si>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</si>
  <si>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</si>
  <si>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</si>
  <si>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</si>
  <si>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</si>
  <si>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</si>
  <si>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</si>
  <si>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</si>
  <si>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</si>
  <si>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</si>
  <si>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</si>
  <si>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</si>
  <si>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</si>
  <si>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</si>
  <si>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</si>
  <si>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</si>
  <si>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</si>
  <si>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</si>
  <si>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</si>
  <si>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</si>
  <si>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</si>
  <si>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</si>
  <si>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</si>
  <si>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</si>
  <si>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</si>
  <si>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</si>
  <si>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</si>
  <si>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</si>
  <si>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</si>
  <si>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</si>
  <si>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</si>
  <si>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</si>
  <si>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</si>
  <si>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</si>
  <si>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</si>
  <si>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</si>
  <si>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</si>
  <si>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</si>
  <si>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</si>
  <si>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</si>
  <si>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</si>
  <si>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</si>
  <si>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</si>
  <si>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</si>
  <si>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</si>
  <si>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</si>
  <si>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</si>
  <si>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</si>
  <si>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</si>
  <si>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</si>
  <si>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</si>
  <si>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</si>
  <si>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</si>
  <si>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</si>
  <si>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</si>
  <si>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</si>
  <si>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</si>
  <si>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</si>
  <si>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</si>
  <si>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</si>
  <si>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</si>
  <si>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</si>
  <si>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</si>
  <si>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</si>
  <si>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</si>
  <si>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</si>
  <si>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</si>
  <si>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</si>
  <si>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</si>
  <si>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</si>
  <si>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</si>
  <si>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</si>
  <si>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</si>
  <si>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</si>
  <si>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</si>
  <si>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</si>
  <si>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</si>
  <si>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</si>
  <si>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</si>
  <si>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</si>
  <si>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</si>
  <si>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</si>
  <si>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</si>
  <si>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</si>
  <si>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</si>
  <si>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</si>
  <si>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</si>
  <si>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</si>
  <si>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</si>
  <si>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</si>
  <si>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</si>
  <si>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</si>
  <si>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</si>
  <si>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</si>
  <si>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</si>
  <si>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</si>
  <si>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</si>
  <si>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</si>
  <si>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</si>
  <si>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</si>
  <si>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</si>
  <si>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</si>
  <si>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</si>
  <si>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</si>
  <si>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</si>
  <si>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</si>
  <si>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</si>
  <si>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</si>
  <si>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</si>
  <si>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</si>
  <si>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</si>
  <si>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</si>
  <si>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</si>
  <si>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</si>
  <si>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</si>
  <si>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</si>
  <si>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</si>
  <si>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</si>
  <si>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</si>
  <si>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</si>
  <si>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</si>
  <si>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</si>
  <si>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</si>
  <si>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</si>
  <si>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</si>
  <si>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</si>
  <si>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</si>
  <si>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</si>
  <si>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</si>
  <si>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</si>
  <si>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</si>
  <si>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</si>
  <si>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</si>
  <si>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</si>
  <si>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</si>
  <si>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</si>
  <si>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</si>
  <si>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</si>
  <si>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</si>
  <si>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</si>
  <si>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</si>
  <si>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</si>
  <si>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</si>
  <si>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</si>
  <si>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</si>
  <si>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</si>
  <si>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</si>
  <si>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</si>
  <si>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</si>
  <si>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</si>
  <si>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</si>
  <si>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</si>
  <si>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</si>
  <si>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</si>
  <si>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</si>
  <si>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</si>
  <si>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</si>
  <si>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</si>
  <si>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</si>
  <si>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</si>
  <si>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</si>
  <si>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</si>
  <si>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</si>
  <si>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</si>
  <si>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</si>
  <si>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</si>
  <si>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</si>
  <si>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</si>
  <si>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</si>
  <si>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</si>
  <si>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</si>
  <si>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</si>
  <si>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</si>
  <si>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</si>
  <si>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</si>
  <si>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</si>
  <si>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</si>
  <si>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</si>
  <si>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</si>
  <si>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</si>
  <si>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</si>
  <si>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</si>
  <si>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</si>
  <si>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</si>
  <si>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</si>
  <si>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</si>
  <si>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</si>
  <si>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</si>
  <si>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</si>
  <si>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</si>
  <si>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</si>
  <si>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</si>
  <si>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</si>
  <si>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</si>
  <si>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</si>
  <si>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</si>
  <si>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</si>
  <si>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</si>
  <si>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</si>
  <si>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</si>
  <si>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</si>
  <si>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</si>
  <si>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</si>
  <si>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</si>
  <si>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</si>
  <si>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</si>
  <si>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</si>
  <si>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</si>
  <si>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</si>
  <si>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</si>
  <si>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</si>
  <si>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</si>
  <si>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</si>
  <si>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</si>
  <si>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</si>
  <si>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</si>
  <si>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</si>
  <si>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</si>
  <si>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</si>
  <si>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</si>
  <si>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</si>
  <si>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</si>
  <si>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</si>
  <si>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</si>
  <si>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</si>
  <si>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</si>
  <si>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</si>
  <si>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</si>
  <si>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</si>
  <si>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</si>
  <si>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</si>
  <si>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</si>
  <si>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</si>
  <si>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</si>
  <si>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</si>
  <si>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</si>
  <si>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</si>
  <si>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</si>
  <si>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</si>
  <si>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</si>
  <si>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</si>
  <si>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</si>
  <si>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</si>
  <si>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</si>
  <si>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</si>
  <si>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</si>
  <si>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</si>
  <si>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</si>
  <si>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</si>
  <si>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</si>
  <si>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</si>
  <si>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</si>
  <si>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</si>
  <si>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</si>
  <si>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</si>
  <si>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</si>
  <si>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</si>
  <si>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</si>
  <si>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</si>
  <si>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</si>
  <si>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</si>
  <si>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</si>
  <si>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</si>
  <si>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</si>
  <si>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</si>
  <si>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</si>
  <si>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</si>
  <si>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</si>
  <si>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</si>
  <si>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</si>
  <si>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</si>
  <si>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</si>
  <si>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</si>
  <si>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</si>
  <si>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</si>
  <si>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</si>
  <si>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</si>
  <si>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</si>
  <si>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</si>
  <si>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</si>
  <si>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</si>
  <si>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</si>
  <si>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</si>
  <si>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</si>
  <si>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</si>
  <si>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</si>
  <si>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</si>
  <si>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</si>
  <si>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</si>
  <si>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</si>
  <si>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</si>
  <si>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</si>
  <si>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</si>
  <si>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</si>
  <si>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</si>
  <si>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</si>
  <si>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</si>
  <si>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</si>
  <si>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</si>
  <si>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</si>
  <si>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</si>
  <si>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</si>
  <si>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</si>
  <si>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</si>
  <si>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</si>
  <si>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</si>
  <si>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</si>
  <si>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</si>
  <si>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</si>
  <si>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</si>
  <si>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</si>
  <si>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</si>
  <si>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</si>
  <si>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</si>
  <si>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</si>
  <si>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</si>
  <si>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</si>
  <si>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</si>
  <si>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</si>
  <si>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</si>
  <si>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</si>
  <si>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</si>
  <si>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</si>
  <si>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</si>
  <si>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</si>
  <si>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</si>
  <si>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</si>
  <si>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</si>
  <si>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</si>
  <si>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</si>
  <si>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</si>
  <si>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</si>
  <si>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</si>
  <si>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</si>
  <si>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</si>
  <si>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</si>
  <si>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</si>
  <si>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</si>
  <si>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</si>
  <si>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</si>
  <si>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</si>
  <si>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</si>
  <si>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</si>
  <si>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</si>
  <si>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</si>
  <si>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</si>
  <si>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</si>
  <si>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</si>
  <si>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</si>
  <si>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</si>
  <si>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</si>
  <si>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</si>
  <si>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</si>
  <si>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</si>
  <si>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</si>
  <si>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</si>
  <si>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</si>
  <si>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</si>
  <si>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</si>
  <si>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</si>
  <si>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</si>
  <si>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</si>
  <si>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</si>
  <si>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</si>
  <si>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</si>
  <si>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</si>
  <si>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</si>
  <si>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</si>
  <si>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</si>
  <si>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</si>
  <si>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</si>
  <si>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</si>
  <si>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</si>
  <si>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</si>
  <si>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</si>
  <si>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</si>
  <si>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</si>
  <si>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</si>
  <si>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</si>
  <si>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</si>
  <si>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</si>
  <si>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</si>
  <si>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</si>
  <si>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</si>
  <si>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</si>
  <si>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</si>
  <si>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</si>
  <si>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</si>
  <si>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</si>
  <si>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</si>
  <si>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</si>
  <si>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</si>
  <si>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</si>
  <si>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</si>
  <si>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</si>
  <si>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</si>
  <si>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</si>
  <si>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</si>
  <si>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</si>
  <si>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</si>
  <si>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</si>
  <si>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</si>
  <si>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</si>
  <si>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</si>
  <si>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</si>
  <si>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</si>
  <si>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</si>
  <si>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</si>
  <si>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</si>
  <si>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</si>
  <si>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</si>
  <si>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</si>
  <si>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</si>
  <si>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</si>
  <si>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</si>
  <si>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</si>
  <si>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</si>
  <si>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</si>
  <si>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</si>
  <si>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</si>
  <si>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</si>
  <si>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</si>
  <si>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</si>
  <si>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</si>
  <si>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</si>
  <si>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</si>
  <si>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</si>
  <si>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</si>
  <si>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</si>
  <si>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</si>
  <si>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</si>
  <si>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</si>
  <si>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</si>
  <si>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</si>
  <si>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</si>
  <si>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</si>
  <si>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</si>
  <si>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</si>
  <si>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</si>
  <si>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</si>
  <si>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</si>
  <si>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</si>
  <si>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</si>
  <si>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</si>
  <si>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</si>
  <si>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</si>
  <si>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</si>
  <si>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</si>
  <si>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</si>
  <si>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</si>
  <si>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</si>
  <si>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</si>
  <si>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</si>
  <si>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</si>
  <si>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</si>
  <si>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</si>
  <si>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</si>
  <si>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</si>
  <si>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</si>
  <si>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</si>
  <si>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</si>
  <si>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</si>
  <si>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</si>
  <si>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</si>
  <si>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</si>
  <si>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</si>
  <si>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</si>
  <si>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</si>
  <si>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</si>
  <si>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</si>
  <si>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</si>
  <si>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</si>
  <si>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</si>
  <si>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</si>
  <si>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</si>
  <si>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</si>
  <si>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</si>
  <si>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</si>
  <si>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</si>
  <si>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</si>
  <si>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</si>
  <si>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</si>
  <si>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</si>
  <si>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</si>
  <si>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</si>
  <si>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</si>
  <si>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</si>
  <si>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</si>
  <si>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</si>
  <si>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</si>
  <si>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</si>
  <si>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</si>
  <si>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</si>
  <si>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</si>
  <si>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</si>
  <si>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</si>
  <si>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</si>
  <si>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</si>
  <si>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</si>
  <si>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</si>
  <si>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</si>
  <si>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</si>
  <si>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</si>
  <si>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</si>
  <si>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</si>
  <si>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</si>
  <si>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</si>
  <si>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</si>
  <si>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</si>
  <si>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</si>
  <si>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</si>
  <si>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</si>
  <si>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</si>
  <si>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</si>
  <si>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</si>
  <si>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</si>
  <si>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</si>
  <si>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</si>
  <si>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</si>
  <si>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</si>
  <si>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</si>
  <si>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</si>
  <si>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</si>
  <si>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</si>
  <si>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</si>
  <si>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</si>
  <si>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</si>
  <si>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</si>
  <si>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</si>
  <si>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</si>
  <si>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</si>
  <si>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</si>
  <si>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</si>
  <si>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</si>
  <si>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</si>
  <si>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</si>
  <si>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</si>
  <si>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</si>
  <si>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</si>
  <si>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</si>
  <si>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</si>
  <si>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</si>
  <si>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</si>
  <si>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</si>
  <si>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</si>
  <si>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</si>
  <si>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</si>
  <si>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</si>
  <si>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</si>
  <si>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</si>
  <si>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</si>
  <si>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</si>
  <si>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</si>
  <si>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</si>
  <si>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</si>
  <si>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</si>
  <si>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</si>
  <si>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</si>
  <si>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</si>
  <si>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</si>
  <si>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</si>
  <si>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</si>
  <si>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</si>
  <si>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</si>
  <si>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</si>
  <si>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</si>
  <si>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</si>
  <si>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</si>
  <si>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</si>
  <si>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</si>
  <si>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</si>
  <si>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</si>
  <si>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</si>
  <si>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</si>
  <si>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</si>
  <si>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</si>
  <si>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</si>
  <si>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</si>
  <si>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</si>
  <si>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</si>
  <si>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</si>
  <si>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</si>
  <si>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</si>
  <si>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</si>
  <si>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</si>
  <si>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</si>
  <si>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</si>
  <si>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</si>
  <si>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</si>
  <si>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</si>
  <si>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</si>
  <si>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</si>
  <si>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</si>
  <si>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</si>
  <si>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</si>
  <si>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</si>
  <si>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</si>
  <si>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</si>
  <si>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</si>
  <si>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</si>
  <si>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</si>
  <si>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</si>
  <si>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</si>
  <si>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</si>
  <si>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</si>
  <si>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</si>
  <si>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</si>
  <si>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</si>
  <si>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</si>
  <si>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</si>
  <si>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</si>
  <si>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</si>
  <si>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</si>
  <si>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</si>
  <si>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</si>
  <si>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</si>
  <si>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</si>
  <si>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</si>
  <si>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</si>
  <si>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</si>
  <si>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</si>
  <si>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</si>
  <si>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</si>
  <si>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</si>
  <si>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</si>
  <si>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</si>
  <si>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</si>
  <si>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</si>
  <si>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</si>
  <si>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</si>
  <si>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</si>
  <si>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</si>
  <si>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</si>
  <si>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</si>
  <si>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</si>
  <si>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</si>
  <si>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</si>
  <si>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</si>
  <si>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</si>
  <si>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</si>
  <si>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</si>
  <si>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</si>
  <si>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</si>
  <si>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</si>
  <si>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</si>
  <si>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</si>
  <si>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</si>
  <si>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</si>
  <si>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</si>
  <si>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</si>
  <si>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</si>
  <si>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</si>
  <si>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</si>
  <si>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</si>
  <si>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</si>
  <si>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</si>
  <si>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</si>
  <si>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</si>
  <si>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</si>
  <si>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</si>
  <si>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</si>
  <si>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</si>
  <si>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</si>
  <si>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</si>
  <si>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</si>
  <si>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</si>
  <si>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</si>
  <si>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</si>
  <si>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</si>
  <si>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</si>
  <si>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</si>
  <si>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</si>
  <si>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</si>
  <si>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</si>
  <si>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</si>
  <si>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</si>
  <si>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</si>
  <si>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</si>
  <si>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</si>
  <si>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</si>
  <si>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</si>
  <si>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</si>
  <si>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</si>
  <si>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</si>
  <si>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</si>
  <si>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</si>
  <si>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</si>
  <si>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</si>
  <si>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</si>
  <si>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</si>
  <si>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</si>
  <si>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</si>
  <si>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</si>
  <si>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</si>
  <si>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</si>
  <si>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</si>
  <si>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</si>
  <si>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</si>
  <si>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</si>
  <si>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</si>
  <si>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</si>
  <si>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</si>
  <si>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</si>
  <si>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</si>
  <si>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</si>
  <si>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</si>
  <si>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</si>
  <si>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</si>
  <si>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</si>
  <si>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</si>
  <si>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</si>
  <si>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</si>
  <si>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</si>
  <si>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</si>
  <si>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</si>
  <si>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</si>
  <si>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</si>
  <si>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</si>
  <si>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</si>
  <si>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</si>
  <si>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</si>
  <si>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</si>
  <si>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</si>
  <si>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</si>
  <si>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</si>
  <si>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</si>
  <si>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</si>
  <si>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</si>
  <si>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</si>
  <si>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</si>
  <si>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</si>
  <si>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</si>
  <si>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</si>
  <si>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</si>
  <si>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</si>
  <si>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</si>
  <si>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</si>
  <si>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</si>
  <si>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</si>
  <si>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</si>
  <si>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</si>
  <si>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</si>
  <si>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</si>
  <si>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</si>
  <si>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</si>
  <si>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</si>
  <si>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</si>
  <si>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</si>
  <si>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</si>
  <si>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</si>
  <si>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</si>
  <si>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</si>
  <si>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</si>
  <si>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</si>
  <si>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</si>
  <si>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</si>
  <si>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</si>
  <si>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</si>
  <si>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</si>
  <si>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</si>
  <si>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</si>
  <si>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</si>
  <si>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</si>
  <si>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</si>
  <si>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</si>
  <si>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</si>
  <si>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</si>
  <si>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</si>
  <si>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</si>
  <si>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</si>
  <si>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</si>
  <si>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</si>
  <si>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</si>
  <si>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</si>
  <si>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</si>
  <si>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</si>
  <si>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</si>
  <si>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</si>
  <si>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</si>
  <si>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</si>
  <si>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</si>
  <si>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</si>
  <si>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</si>
  <si>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</si>
  <si>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</si>
  <si>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</si>
  <si>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</si>
  <si>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</si>
  <si>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</si>
  <si>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</si>
  <si>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</si>
  <si>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</si>
  <si>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</si>
  <si>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</si>
  <si>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</si>
  <si>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</si>
  <si>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</si>
  <si>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</si>
  <si>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</si>
  <si>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</si>
  <si>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</si>
  <si>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</si>
  <si>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</si>
  <si>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</si>
  <si>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</si>
  <si>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</si>
  <si>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</si>
  <si>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</si>
  <si>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</si>
  <si>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</si>
  <si>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</si>
  <si>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</si>
  <si>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</si>
  <si>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</si>
  <si>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</si>
  <si>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</si>
  <si>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</si>
  <si>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</si>
  <si>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</si>
  <si>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</si>
  <si>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</si>
  <si>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</si>
  <si>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</si>
  <si>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</si>
  <si>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</si>
  <si>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</si>
  <si>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</si>
  <si>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</si>
  <si>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</si>
  <si>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</si>
  <si>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</si>
  <si>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</si>
  <si>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</si>
  <si>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</si>
  <si>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</si>
  <si>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</si>
  <si>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</si>
  <si>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</si>
  <si>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</si>
  <si>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</si>
  <si>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</si>
  <si>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</si>
  <si>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</si>
  <si>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</si>
  <si>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</si>
  <si>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</si>
  <si>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</si>
  <si>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</si>
  <si>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</si>
  <si>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</si>
  <si>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</si>
  <si>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</si>
  <si>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</si>
  <si>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</si>
  <si>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</si>
  <si>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</si>
  <si>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</si>
  <si>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</si>
  <si>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</si>
  <si>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</si>
  <si>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</si>
  <si>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</si>
  <si>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</si>
  <si>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</si>
  <si>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</si>
  <si>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</si>
  <si>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</si>
  <si>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</si>
  <si>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</si>
  <si>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</si>
  <si>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</si>
  <si>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</si>
  <si>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</si>
  <si>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</si>
  <si>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</si>
  <si>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</si>
  <si>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</si>
  <si>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</si>
  <si>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</si>
  <si>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</si>
  <si>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</si>
  <si>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</si>
  <si>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</si>
  <si>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</si>
  <si>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</si>
  <si>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</si>
  <si>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</si>
  <si>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</si>
  <si>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</si>
  <si>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</si>
  <si>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</si>
  <si>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</si>
  <si>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</si>
  <si>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</si>
  <si>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</si>
  <si>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</si>
  <si>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</si>
  <si>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</si>
  <si>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</si>
  <si>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</si>
  <si>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</si>
  <si>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</si>
  <si>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</si>
  <si>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</si>
  <si>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</si>
  <si>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</si>
  <si>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</si>
  <si>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</si>
  <si>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</si>
  <si>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</si>
  <si>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</si>
  <si>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</si>
  <si>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</si>
  <si>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</si>
  <si>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</si>
  <si>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</si>
  <si>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</si>
  <si>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</si>
  <si>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</si>
  <si>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</si>
  <si>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</si>
  <si>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</si>
  <si>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</si>
  <si>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</si>
  <si>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</si>
  <si>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</si>
  <si>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</si>
  <si>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</si>
  <si>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</si>
  <si>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</si>
  <si>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</si>
  <si>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</si>
  <si>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</si>
  <si>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</si>
  <si>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</si>
  <si>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</si>
  <si>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</si>
  <si>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</si>
  <si>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</si>
  <si>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</si>
  <si>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</si>
  <si>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</si>
  <si>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</si>
  <si>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</si>
  <si>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</si>
  <si>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</si>
  <si>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</si>
  <si>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</si>
  <si>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</si>
  <si>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</si>
  <si>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</si>
  <si>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</si>
  <si>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</si>
  <si>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</si>
  <si>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</si>
  <si>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</si>
  <si>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</si>
  <si>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</si>
  <si>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</si>
  <si>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</si>
  <si>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</si>
  <si>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</si>
  <si>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</si>
  <si>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</si>
  <si>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</si>
  <si>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</si>
  <si>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</si>
  <si>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</si>
  <si>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</si>
  <si>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</si>
  <si>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</si>
  <si>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</si>
  <si>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</si>
  <si>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</si>
  <si>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</si>
  <si>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</si>
  <si>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</si>
  <si>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</si>
  <si>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</si>
  <si>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</si>
  <si>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</si>
  <si>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</si>
  <si>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</si>
  <si>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</si>
  <si>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</si>
  <si>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</si>
  <si>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</si>
  <si>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</si>
  <si>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</si>
  <si>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</si>
  <si>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</si>
  <si>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</si>
  <si>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</si>
  <si>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</si>
  <si>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</si>
  <si>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</si>
  <si>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</si>
  <si>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</si>
  <si>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</si>
  <si>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</si>
  <si>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</si>
  <si>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</si>
  <si>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</si>
  <si>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</si>
  <si>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</si>
  <si>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</si>
  <si>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</si>
  <si>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</si>
  <si>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</si>
  <si>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</si>
  <si>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</si>
  <si>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</si>
  <si>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</si>
  <si>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</si>
  <si>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</si>
  <si>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</si>
  <si>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</si>
  <si>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</si>
  <si>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</si>
  <si>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</si>
  <si>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</si>
  <si>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</si>
  <si>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</si>
  <si>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</si>
  <si>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</si>
  <si>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</si>
  <si>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</si>
  <si>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</si>
  <si>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</si>
  <si>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</si>
  <si>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</si>
  <si>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</si>
  <si>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</si>
  <si>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</si>
  <si>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</si>
  <si>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</si>
  <si>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</si>
  <si>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</si>
  <si>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</si>
  <si>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</si>
  <si>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</si>
  <si>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</si>
  <si>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</si>
  <si>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</si>
  <si>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</si>
  <si>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</si>
  <si>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</si>
  <si>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</si>
  <si>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</si>
  <si>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</si>
  <si>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</si>
  <si>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</si>
  <si>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</si>
  <si>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</si>
  <si>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</si>
  <si>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</si>
  <si>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</si>
  <si>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</si>
  <si>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</si>
  <si>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</si>
  <si>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</si>
  <si>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</si>
  <si>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</si>
  <si>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</si>
  <si>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</si>
  <si>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</si>
  <si>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</si>
  <si>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</si>
  <si>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</si>
  <si>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</si>
  <si>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</si>
  <si>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</si>
  <si>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</si>
  <si>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</si>
  <si>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</si>
  <si>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</si>
  <si>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</si>
  <si>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</si>
  <si>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</si>
  <si>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</si>
  <si>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</si>
  <si>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</si>
  <si>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</si>
  <si>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</si>
  <si>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</si>
  <si>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</si>
  <si>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</si>
  <si>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</si>
  <si>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</si>
  <si>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</si>
  <si>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</si>
  <si>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</si>
  <si>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</si>
  <si>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</si>
  <si>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</si>
  <si>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</si>
  <si>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</si>
  <si>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</si>
  <si>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</si>
  <si>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</si>
  <si>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</si>
  <si>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</si>
  <si>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</si>
  <si>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</si>
  <si>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</si>
  <si>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</si>
  <si>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</si>
  <si>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</si>
  <si>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</si>
  <si>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</si>
  <si>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</si>
  <si>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</si>
  <si>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</si>
  <si>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</si>
  <si>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</si>
  <si>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</si>
  <si>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</si>
  <si>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</si>
  <si>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</si>
  <si>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</si>
  <si>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</si>
  <si>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</si>
  <si>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</si>
  <si>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</si>
  <si>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</si>
  <si>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</si>
  <si>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</si>
  <si>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</si>
  <si>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</si>
  <si>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</si>
  <si>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</si>
  <si>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</si>
  <si>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</si>
  <si>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</si>
  <si>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</si>
  <si>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</si>
  <si>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</si>
  <si>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</si>
  <si>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</si>
  <si>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</si>
  <si>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</si>
  <si>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</si>
  <si>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</si>
  <si>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</si>
  <si>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</si>
  <si>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</si>
  <si>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</si>
  <si>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</si>
  <si>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</si>
  <si>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</si>
  <si>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</si>
  <si>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</si>
  <si>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</si>
  <si>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</si>
  <si>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</si>
  <si>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</si>
  <si>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</si>
  <si>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</si>
  <si>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</si>
  <si>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</si>
  <si>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</si>
  <si>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</si>
  <si>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</si>
  <si>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</si>
  <si>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</si>
  <si>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</si>
  <si>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</si>
  <si>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</si>
  <si>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</si>
  <si>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</si>
  <si>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</si>
  <si>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</si>
  <si>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</si>
  <si>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</si>
  <si>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</si>
  <si>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</si>
  <si>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</si>
  <si>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</si>
  <si>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</si>
  <si>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</si>
  <si>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</si>
  <si>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</si>
  <si>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</si>
  <si>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</si>
  <si>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</si>
  <si>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</si>
  <si>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</si>
  <si>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</si>
  <si>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</si>
  <si>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</si>
  <si>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</si>
  <si>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</si>
  <si>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</si>
  <si>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</si>
  <si>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</si>
  <si>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</si>
  <si>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</si>
  <si>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</si>
  <si>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</si>
  <si>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</si>
  <si>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</si>
  <si>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</si>
  <si>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</si>
  <si>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</si>
  <si>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</si>
  <si>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</si>
  <si>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</si>
  <si>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</si>
  <si>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</si>
  <si>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</si>
  <si>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</si>
  <si>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</si>
  <si>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</si>
  <si>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</si>
  <si>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</si>
  <si>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</si>
  <si>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</si>
  <si>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</si>
  <si>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</si>
  <si>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</si>
  <si>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</si>
  <si>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</si>
  <si>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</si>
  <si>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</si>
  <si>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</si>
  <si>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</si>
  <si>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</si>
  <si>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</si>
  <si>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</si>
  <si>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</si>
  <si>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</si>
  <si>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</si>
  <si>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</si>
  <si>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</si>
  <si>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</si>
  <si>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</si>
  <si>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</si>
  <si>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</si>
  <si>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</si>
  <si>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</si>
  <si>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</si>
  <si>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</si>
  <si>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</si>
  <si>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</si>
  <si>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</si>
  <si>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</si>
  <si>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</si>
  <si>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</si>
  <si>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</si>
  <si>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</si>
  <si>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</si>
  <si>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</si>
  <si>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</si>
  <si>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</si>
  <si>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</si>
  <si>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</si>
  <si>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</si>
  <si>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</si>
  <si>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</si>
  <si>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</si>
  <si>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</si>
  <si>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</si>
  <si>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</si>
  <si>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</si>
  <si>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</si>
  <si>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</si>
  <si>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</si>
  <si>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</si>
  <si>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</si>
  <si>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</si>
  <si>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</si>
  <si>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</si>
  <si>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</si>
  <si>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</si>
  <si>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</si>
  <si>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</si>
  <si>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</si>
  <si>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</si>
  <si>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</si>
  <si>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</si>
  <si>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</si>
  <si>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</si>
  <si>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</si>
  <si>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</si>
  <si>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</si>
  <si>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</si>
  <si>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</si>
  <si>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</si>
  <si>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</si>
  <si>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</si>
  <si>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</si>
  <si>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</si>
  <si>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</si>
  <si>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</si>
  <si>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</si>
  <si>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</si>
  <si>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</si>
  <si>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</si>
  <si>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</si>
  <si>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</si>
  <si>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</si>
  <si>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</si>
  <si>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</si>
  <si>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</si>
  <si>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</si>
  <si>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</si>
  <si>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</si>
  <si>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</si>
  <si>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</si>
  <si>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</si>
  <si>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</si>
  <si>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</si>
  <si>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</si>
  <si>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</si>
  <si>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</si>
  <si>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</si>
  <si>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</si>
  <si>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</si>
  <si>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</si>
  <si>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</si>
  <si>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</si>
  <si>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</si>
  <si>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</si>
  <si>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</si>
  <si>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</si>
  <si>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</si>
  <si>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</si>
  <si>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</si>
  <si>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</si>
  <si>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</si>
  <si>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</si>
  <si>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</si>
  <si>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</si>
  <si>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</si>
  <si>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</si>
  <si>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</si>
  <si>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</si>
  <si>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</si>
  <si>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</si>
  <si>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</si>
  <si>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</si>
  <si>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</si>
  <si>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</si>
  <si>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</si>
  <si>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</si>
  <si>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</si>
  <si>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</si>
  <si>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</si>
  <si>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</si>
  <si>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</si>
  <si>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</si>
  <si>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</si>
  <si>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</si>
  <si>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</si>
  <si>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</si>
  <si>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</si>
  <si>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</si>
  <si>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</si>
  <si>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</si>
  <si>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</si>
  <si>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</si>
  <si>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</si>
  <si>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</si>
  <si>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</si>
  <si>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</si>
  <si>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</si>
  <si>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</si>
  <si>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</si>
  <si>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</si>
  <si>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</si>
  <si>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</si>
  <si>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</si>
  <si>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</si>
  <si>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</si>
  <si>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</si>
  <si>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</si>
  <si>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</si>
  <si>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</si>
  <si>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</si>
  <si>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</si>
  <si>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</si>
  <si>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</si>
  <si>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</si>
  <si>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</si>
  <si>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</si>
  <si>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</si>
  <si>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</si>
  <si>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</si>
  <si>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</si>
  <si>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</si>
  <si>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</si>
  <si>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</si>
  <si>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</si>
  <si>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</si>
  <si>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</si>
  <si>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</si>
  <si>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</si>
  <si>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</si>
  <si>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</si>
  <si>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</si>
  <si>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</si>
  <si>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</si>
  <si>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</si>
  <si>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</si>
  <si>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</si>
  <si>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</si>
  <si>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</si>
  <si>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</si>
  <si>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</si>
  <si>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</si>
  <si>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</si>
  <si>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</si>
  <si>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</si>
  <si>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</si>
  <si>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</si>
  <si>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</si>
  <si>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</si>
  <si>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</si>
  <si>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</si>
  <si>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</si>
  <si>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</si>
  <si>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</si>
  <si>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</si>
  <si>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</si>
  <si>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</si>
  <si>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</si>
  <si>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</si>
  <si>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</si>
  <si>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</si>
  <si>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</si>
  <si>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</si>
  <si>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</si>
  <si>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</si>
  <si>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</si>
  <si>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</si>
  <si>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</si>
  <si>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</si>
  <si>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</si>
  <si>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</si>
  <si>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</si>
  <si>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</si>
  <si>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</si>
  <si>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</si>
  <si>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</si>
  <si>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</si>
  <si>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</si>
  <si>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</si>
  <si>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</si>
  <si>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</si>
  <si>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</si>
  <si>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</si>
  <si>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</si>
  <si>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</si>
  <si>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</si>
  <si>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</si>
  <si>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</si>
  <si>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</si>
  <si>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</si>
  <si>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</si>
  <si>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</si>
  <si>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</si>
  <si>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</si>
  <si>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</si>
  <si>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</si>
  <si>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</si>
  <si>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</si>
  <si>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</si>
  <si>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</si>
  <si>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</si>
  <si>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</si>
  <si>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</si>
  <si>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</si>
  <si>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</si>
  <si>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</si>
  <si>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</si>
  <si>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</si>
  <si>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</si>
  <si>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</si>
  <si>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</si>
  <si>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</si>
  <si>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</si>
  <si>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</si>
  <si>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</si>
  <si>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</si>
  <si>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</si>
  <si>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</si>
  <si>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</si>
  <si>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</si>
  <si>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</si>
  <si>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</si>
  <si>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</si>
  <si>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</si>
  <si>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</si>
  <si>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</si>
  <si>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</si>
  <si>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</si>
  <si>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</si>
  <si>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</si>
  <si>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</si>
  <si>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</si>
  <si>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</si>
  <si>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</si>
  <si>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</si>
  <si>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</si>
  <si>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</si>
  <si>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</si>
  <si>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</si>
  <si>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</si>
  <si>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</si>
  <si>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</si>
  <si>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</si>
  <si>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</si>
  <si>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</si>
  <si>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</si>
  <si>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</si>
  <si>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</si>
  <si>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</si>
  <si>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</si>
  <si>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</si>
  <si>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</si>
  <si>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</si>
  <si>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</si>
  <si>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</si>
  <si>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</si>
  <si>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</si>
  <si>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</si>
  <si>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</si>
  <si>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</si>
  <si>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</si>
  <si>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</si>
  <si>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</si>
  <si>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</si>
  <si>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</si>
  <si>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</si>
  <si>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</si>
  <si>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</si>
  <si>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</si>
  <si>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</si>
  <si>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</si>
  <si>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</si>
  <si>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</si>
  <si>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</si>
  <si>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</si>
  <si>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</si>
  <si>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</si>
  <si>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</si>
  <si>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</si>
  <si>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</si>
  <si>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</si>
  <si>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</si>
  <si>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</si>
  <si>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</si>
  <si>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</si>
  <si>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</si>
  <si>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</si>
  <si>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</si>
  <si>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</si>
  <si>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</si>
  <si>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</si>
  <si>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</si>
  <si>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</si>
  <si>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</si>
  <si>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</si>
  <si>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</si>
  <si>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</si>
  <si>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</si>
  <si>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</si>
  <si>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</si>
  <si>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</si>
  <si>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</si>
  <si>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</si>
  <si>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</si>
  <si>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</si>
  <si>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</si>
  <si>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</si>
  <si>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</si>
  <si>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</si>
  <si>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</si>
  <si>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</si>
  <si>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</si>
  <si>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</si>
  <si>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</si>
  <si>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</si>
  <si>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</si>
  <si>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</si>
  <si>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</si>
  <si>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</si>
  <si>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</si>
  <si>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</si>
  <si>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</si>
  <si>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</si>
  <si>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</si>
  <si>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</si>
  <si>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</si>
  <si>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</si>
  <si>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</si>
  <si>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</si>
  <si>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</si>
  <si>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</si>
  <si>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</si>
  <si>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</si>
  <si>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</si>
  <si>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</si>
  <si>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</si>
  <si>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</si>
  <si>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</si>
  <si>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</si>
  <si>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</si>
  <si>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</si>
  <si>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</si>
  <si>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</si>
  <si>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</si>
  <si>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</si>
  <si>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</si>
  <si>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</si>
  <si>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</si>
  <si>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</si>
  <si>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</si>
  <si>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</si>
  <si>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</si>
  <si>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</si>
  <si>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</si>
  <si>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</si>
  <si>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</si>
  <si>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</si>
  <si>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</si>
  <si>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</si>
  <si>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</si>
  <si>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</si>
  <si>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</si>
  <si>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</si>
  <si>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</si>
  <si>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</si>
  <si>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</si>
  <si>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</si>
  <si>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</si>
  <si>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</si>
  <si>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</si>
  <si>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</si>
  <si>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</si>
  <si>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</si>
  <si>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</si>
  <si>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</si>
  <si>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</si>
  <si>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</si>
  <si>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</si>
  <si>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</si>
  <si>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</si>
  <si>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</si>
  <si>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</si>
  <si>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</si>
  <si>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</si>
  <si>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</si>
  <si>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</si>
  <si>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</si>
  <si>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</si>
  <si>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</si>
  <si>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</si>
  <si>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</si>
  <si>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</si>
  <si>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</si>
  <si>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</si>
  <si>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</si>
  <si>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</si>
  <si>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</si>
  <si>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</si>
  <si>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</si>
  <si>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</si>
  <si>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</si>
  <si>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</si>
  <si>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</si>
  <si>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</si>
  <si>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</si>
  <si>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</si>
  <si>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</si>
  <si>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</si>
  <si>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</si>
  <si>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</si>
  <si>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</si>
  <si>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</si>
  <si>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</si>
  <si>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</si>
  <si>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</si>
  <si>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</si>
  <si>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</si>
  <si>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</si>
  <si>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</si>
  <si>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</si>
  <si>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</si>
  <si>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</si>
  <si>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</si>
  <si>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</si>
  <si>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</si>
  <si>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</si>
  <si>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</si>
  <si>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</si>
  <si>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</si>
  <si>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</si>
  <si>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</si>
  <si>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</si>
  <si>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</si>
  <si>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</si>
  <si>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</si>
  <si>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</si>
  <si>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</si>
  <si>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</si>
  <si>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</si>
  <si>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</si>
  <si>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</si>
  <si>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</si>
  <si>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</si>
  <si>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</si>
  <si>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</si>
  <si>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</si>
  <si>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</si>
  <si>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</si>
  <si>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</si>
  <si>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</si>
  <si>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</si>
  <si>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</si>
  <si>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</si>
  <si>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</si>
  <si>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</si>
  <si>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</si>
  <si>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</si>
  <si>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</si>
  <si>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</si>
  <si>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</si>
  <si>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</si>
  <si>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</si>
  <si>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</si>
  <si>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</si>
  <si>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</si>
  <si>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</si>
  <si>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</si>
  <si>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</si>
  <si>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</si>
  <si>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</si>
  <si>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</si>
  <si>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</si>
  <si>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</si>
  <si>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</si>
  <si>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</si>
  <si>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</si>
  <si>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</si>
  <si>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</si>
  <si>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</si>
  <si>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</si>
  <si>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</si>
  <si>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</si>
  <si>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</si>
  <si>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</si>
  <si>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</si>
  <si>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</si>
  <si>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</si>
  <si>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</si>
  <si>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</si>
  <si>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</si>
  <si>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</si>
  <si>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</si>
  <si>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</si>
  <si>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</si>
  <si>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</si>
  <si>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</si>
  <si>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</si>
  <si>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</si>
  <si>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</si>
  <si>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</si>
  <si>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</si>
  <si>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</si>
  <si>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</si>
  <si>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</si>
  <si>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</si>
  <si>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</si>
  <si>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</si>
  <si>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</si>
  <si>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</si>
  <si>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</si>
  <si>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</si>
  <si>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</si>
  <si>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</si>
  <si>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</si>
  <si>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</si>
  <si>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</si>
  <si>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</si>
  <si>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</si>
  <si>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</si>
  <si>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</si>
  <si>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</si>
  <si>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</si>
  <si>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</si>
  <si>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</si>
  <si>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</si>
  <si>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</si>
  <si>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</si>
  <si>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</si>
  <si>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</si>
  <si>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</si>
  <si>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</si>
  <si>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</si>
  <si>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</si>
  <si>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</si>
  <si>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</si>
  <si>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</si>
  <si>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</si>
  <si>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</si>
  <si>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</si>
  <si>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</si>
  <si>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</si>
  <si>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</si>
  <si>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</si>
  <si>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</si>
  <si>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</si>
  <si>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</si>
  <si>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</si>
  <si>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</si>
  <si>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</si>
  <si>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</si>
  <si>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</si>
  <si>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</si>
  <si>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</si>
  <si>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</si>
  <si>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</si>
  <si>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</si>
  <si>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</si>
  <si>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</si>
  <si>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</si>
  <si>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</si>
  <si>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</si>
  <si>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</si>
  <si>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</si>
  <si>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</si>
  <si>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</si>
  <si>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</si>
  <si>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</si>
  <si>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</si>
  <si>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</si>
  <si>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</si>
  <si>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</si>
  <si>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</si>
  <si>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</si>
  <si>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</si>
  <si>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</si>
  <si>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</si>
  <si>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</si>
  <si>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</si>
  <si>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</si>
  <si>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</si>
  <si>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</si>
  <si>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</si>
  <si>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</si>
  <si>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</si>
  <si>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</si>
  <si>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</si>
  <si>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</si>
  <si>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</si>
  <si>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</si>
  <si>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</si>
  <si>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</si>
  <si>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</si>
  <si>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</si>
  <si>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</si>
  <si>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</si>
  <si>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</si>
  <si>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</si>
  <si>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</si>
  <si>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</si>
  <si>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</si>
  <si>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</si>
  <si>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</si>
  <si>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</si>
  <si>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</si>
  <si>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</si>
  <si>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</si>
  <si>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</si>
  <si>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</si>
  <si>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</si>
  <si>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</si>
  <si>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</si>
  <si>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</si>
  <si>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</si>
  <si>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</si>
  <si>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</si>
  <si>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</si>
  <si>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</si>
  <si>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</si>
  <si>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</si>
  <si>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</si>
  <si>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</si>
  <si>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</si>
  <si>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</si>
  <si>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</si>
  <si>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</si>
  <si>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</si>
  <si>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</si>
  <si>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</si>
  <si>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</si>
  <si>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</si>
  <si>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</si>
  <si>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</si>
  <si>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</si>
  <si>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</si>
  <si>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</si>
  <si>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</si>
  <si>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</si>
  <si>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</si>
  <si>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</si>
  <si>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</si>
  <si>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</si>
  <si>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</si>
  <si>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</si>
  <si>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</si>
  <si>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</si>
  <si>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</si>
  <si>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</si>
  <si>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</si>
  <si>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</si>
  <si>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</si>
  <si>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</si>
  <si>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</si>
  <si>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</si>
  <si>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</si>
  <si>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</si>
  <si>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</si>
  <si>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</si>
  <si>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</si>
  <si>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</si>
  <si>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</si>
  <si>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</si>
  <si>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</si>
  <si>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</si>
  <si>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</si>
  <si>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</si>
  <si>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</si>
  <si>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</si>
  <si>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</si>
  <si>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</si>
  <si>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</si>
  <si>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</si>
  <si>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</si>
  <si>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</si>
  <si>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</si>
  <si>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</si>
  <si>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</si>
  <si>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</si>
  <si>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</si>
  <si>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</si>
  <si>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</si>
  <si>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</si>
  <si>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</si>
  <si>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</si>
  <si>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</si>
  <si>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</si>
  <si>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</si>
  <si>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</si>
  <si>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</si>
  <si>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</si>
  <si>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</si>
  <si>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</si>
  <si>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</si>
  <si>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</si>
  <si>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</si>
  <si>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</si>
  <si>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</si>
  <si>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</si>
  <si>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</si>
  <si>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</si>
  <si>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</si>
  <si>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</si>
  <si>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</si>
  <si>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</si>
  <si>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</si>
  <si>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</si>
  <si>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</si>
  <si>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</si>
  <si>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</si>
  <si>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</si>
  <si>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</si>
  <si>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</si>
  <si>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</si>
  <si>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</si>
  <si>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</si>
  <si>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</si>
  <si>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</si>
  <si>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</si>
  <si>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</si>
  <si>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</si>
  <si>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</si>
  <si>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</si>
  <si>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</si>
  <si>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</si>
  <si>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</si>
  <si>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</si>
  <si>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</si>
  <si>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</si>
  <si>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</si>
  <si>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</si>
  <si>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</si>
  <si>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</si>
  <si>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</si>
  <si>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</si>
  <si>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</si>
  <si>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</si>
  <si>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</si>
  <si>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</si>
  <si>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</si>
  <si>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</si>
  <si>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</si>
  <si>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</si>
  <si>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</si>
  <si>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</si>
  <si>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</si>
  <si>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</si>
  <si>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</si>
  <si>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</si>
  <si>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</si>
  <si>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</si>
  <si>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</si>
  <si>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</si>
  <si>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</si>
  <si>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</si>
  <si>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</si>
  <si>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</si>
  <si>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</si>
  <si>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</si>
  <si>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</si>
  <si>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</si>
  <si>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</si>
  <si>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</si>
  <si>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</si>
  <si>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</si>
  <si>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</si>
  <si>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</si>
  <si>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</si>
  <si>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</si>
  <si>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</si>
  <si>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</si>
  <si>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</si>
  <si>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</si>
  <si>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</si>
  <si>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</si>
  <si>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</si>
  <si>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</si>
  <si>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</si>
  <si>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</si>
  <si>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</si>
  <si>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</si>
  <si>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</si>
  <si>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</si>
  <si>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</si>
  <si>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</si>
  <si>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</si>
  <si>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</si>
  <si>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</si>
  <si>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</si>
  <si>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</si>
  <si>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</si>
  <si>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</si>
  <si>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</si>
  <si>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</si>
  <si>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</si>
  <si>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</si>
  <si>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</si>
  <si>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</si>
  <si>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</si>
  <si>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</si>
  <si>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</si>
  <si>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</si>
  <si>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</si>
  <si>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</si>
  <si>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</si>
  <si>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</si>
  <si>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</si>
  <si>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</si>
  <si>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</si>
  <si>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</si>
  <si>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</si>
  <si>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</si>
  <si>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</si>
  <si>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</si>
  <si>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</si>
  <si>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</si>
  <si>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</si>
  <si>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</si>
  <si>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</si>
  <si>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</si>
  <si>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</si>
  <si>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</si>
  <si>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</si>
  <si>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</si>
  <si>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</si>
  <si>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</si>
  <si>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</si>
  <si>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</si>
  <si>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</si>
  <si>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</si>
  <si>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</si>
  <si>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</si>
  <si>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</si>
  <si>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</si>
  <si>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</si>
  <si>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</si>
  <si>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</si>
  <si>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</si>
  <si>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</si>
  <si>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</si>
  <si>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</si>
  <si>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</si>
  <si>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</si>
  <si>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</si>
  <si>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</si>
  <si>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</si>
  <si>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</si>
  <si>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</si>
  <si>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</si>
  <si>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</si>
  <si>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</si>
  <si>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</si>
  <si>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</si>
  <si>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</si>
  <si>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</si>
  <si>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</si>
  <si>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</si>
  <si>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</si>
  <si>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</si>
  <si>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</si>
  <si>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</si>
  <si>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</si>
  <si>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</si>
  <si>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</si>
  <si>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</si>
  <si>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</si>
  <si>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</si>
  <si>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</si>
  <si>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</si>
  <si>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</si>
  <si>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</si>
  <si>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</si>
  <si>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</si>
  <si>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</si>
  <si>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</si>
  <si>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</si>
  <si>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</si>
  <si>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</si>
  <si>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</si>
  <si>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</si>
  <si>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</si>
  <si>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</si>
  <si>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</si>
  <si>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</si>
  <si>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</si>
  <si>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</si>
  <si>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</si>
  <si>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</si>
  <si>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</si>
  <si>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</si>
  <si>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</si>
  <si>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</si>
  <si>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</si>
  <si>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</si>
  <si>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</si>
  <si>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</si>
  <si>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</si>
  <si>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</si>
  <si>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</si>
  <si>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</si>
  <si>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</si>
  <si>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</si>
  <si>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</si>
  <si>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</si>
  <si>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</si>
  <si>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</si>
  <si>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</si>
  <si>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</si>
  <si>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</si>
  <si>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</si>
  <si>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</si>
  <si>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</si>
  <si>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</si>
  <si>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</si>
  <si>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</si>
  <si>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</si>
  <si>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</si>
  <si>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</si>
  <si>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</si>
  <si>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</si>
  <si>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</si>
  <si>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</si>
  <si>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</si>
  <si>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</si>
  <si>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</si>
  <si>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</si>
  <si>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</si>
  <si>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</si>
  <si>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</si>
  <si>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</si>
  <si>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</si>
  <si>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</si>
  <si>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</si>
  <si>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</si>
  <si>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</si>
  <si>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</si>
  <si>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</si>
  <si>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</si>
  <si>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</si>
  <si>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</si>
  <si>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</si>
  <si>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</si>
  <si>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</si>
  <si>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</si>
  <si>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</si>
  <si>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</si>
  <si>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</si>
  <si>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</si>
  <si>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</si>
  <si>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</si>
  <si>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</si>
  <si>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</si>
  <si>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</si>
  <si>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</si>
  <si>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</si>
  <si>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</si>
  <si>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</si>
  <si>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</si>
  <si>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</si>
  <si>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</si>
  <si>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</si>
  <si>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</si>
  <si>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</si>
  <si>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</si>
  <si>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</si>
  <si>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</si>
  <si>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</si>
  <si>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</si>
  <si>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</si>
  <si>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</si>
  <si>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</si>
  <si>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</si>
  <si>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</si>
  <si>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</si>
  <si>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</si>
  <si>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</si>
  <si>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</si>
  <si>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</si>
  <si>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</si>
  <si>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</si>
  <si>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</si>
  <si>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</si>
  <si>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</si>
  <si>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</si>
  <si>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</si>
  <si>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</si>
  <si>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</si>
  <si>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</si>
  <si>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</si>
  <si>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</si>
  <si>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</si>
  <si>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</si>
  <si>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</si>
  <si>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</si>
  <si>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</si>
  <si>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</si>
  <si>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</si>
  <si>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</si>
  <si>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</si>
  <si>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</si>
  <si>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</si>
  <si>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</si>
  <si>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</si>
  <si>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</si>
  <si>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</si>
  <si>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</si>
  <si>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</si>
  <si>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</si>
  <si>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</si>
  <si>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</si>
  <si>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</si>
  <si>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</si>
  <si>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</si>
  <si>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</si>
  <si>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</si>
  <si>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</si>
  <si>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</si>
  <si>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</si>
  <si>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</si>
  <si>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</si>
  <si>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</si>
  <si>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</si>
  <si>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</si>
  <si>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</si>
  <si>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</si>
  <si>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</si>
  <si>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</si>
  <si>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</si>
  <si>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</si>
  <si>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</si>
  <si>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</si>
  <si>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</si>
  <si>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</si>
  <si>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</si>
  <si>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</si>
  <si>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</si>
  <si>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</si>
  <si>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</si>
  <si>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</si>
  <si>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</si>
  <si>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</si>
  <si>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</si>
  <si>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</si>
  <si>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</si>
  <si>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</si>
  <si>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</si>
  <si>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</si>
  <si>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</si>
  <si>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</si>
  <si>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</si>
  <si>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</si>
  <si>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</si>
  <si>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</si>
  <si>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</si>
  <si>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</si>
  <si>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</si>
  <si>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</si>
  <si>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</si>
  <si>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</si>
  <si>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</si>
  <si>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</si>
  <si>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</si>
  <si>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</si>
  <si>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</si>
  <si>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</si>
  <si>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</si>
  <si>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</si>
  <si>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</si>
  <si>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</si>
  <si>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</si>
  <si>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</si>
  <si>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</si>
  <si>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</si>
  <si>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</si>
  <si>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</si>
  <si>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</si>
  <si>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</si>
  <si>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</si>
  <si>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</si>
  <si>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</si>
  <si>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</si>
  <si>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</si>
  <si>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</si>
  <si>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</si>
  <si>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</si>
  <si>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</si>
  <si>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</si>
  <si>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</si>
  <si>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</si>
  <si>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</si>
  <si>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</si>
  <si>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</si>
  <si>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</si>
  <si>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</si>
  <si>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</si>
  <si>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</si>
  <si>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</si>
  <si>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</si>
  <si>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</si>
  <si>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</si>
  <si>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</si>
  <si>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</si>
  <si>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</si>
  <si>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</si>
  <si>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</si>
  <si>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</si>
  <si>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</si>
  <si>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</si>
  <si>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</si>
  <si>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</si>
  <si>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</si>
  <si>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</si>
  <si>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</si>
  <si>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</si>
  <si>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</si>
  <si>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</si>
  <si>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</si>
  <si>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</si>
  <si>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</si>
  <si>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</si>
  <si>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</si>
  <si>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</si>
  <si>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</si>
  <si>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</si>
  <si>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</si>
  <si>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</si>
  <si>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</si>
  <si>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</si>
  <si>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</si>
  <si>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</si>
  <si>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</si>
  <si>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</si>
  <si>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</si>
  <si>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</si>
  <si>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</si>
  <si>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</si>
  <si>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</si>
  <si>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</si>
  <si>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</si>
  <si>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</si>
  <si>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</si>
  <si>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</si>
  <si>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</si>
  <si>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</si>
  <si>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</si>
  <si>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</si>
  <si>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</si>
  <si>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</si>
  <si>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</si>
  <si>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</si>
  <si>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</si>
  <si>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</si>
  <si>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</si>
  <si>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</si>
  <si>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</si>
  <si>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</si>
  <si>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</si>
  <si>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</si>
  <si>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</si>
  <si>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</si>
  <si>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</si>
  <si>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</si>
  <si>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</si>
  <si>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</si>
  <si>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</si>
  <si>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</si>
  <si>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</si>
  <si>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</si>
  <si>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</si>
  <si>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</si>
  <si>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</si>
  <si>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</si>
  <si>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</si>
  <si>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</si>
  <si>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</si>
  <si>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</si>
  <si>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</si>
  <si>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</si>
  <si>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</si>
  <si>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</si>
  <si>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</si>
  <si>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</si>
  <si>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</si>
  <si>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</si>
  <si>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</si>
  <si>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</si>
  <si>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</si>
  <si>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</si>
  <si>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</si>
  <si>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</si>
  <si>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</si>
  <si>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</si>
  <si>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</si>
  <si>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</si>
  <si>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</si>
  <si>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</si>
  <si>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</si>
  <si>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</si>
  <si>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</si>
  <si>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</si>
  <si>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</si>
  <si>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</si>
  <si>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</si>
  <si>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</si>
  <si>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</si>
  <si>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</si>
  <si>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</si>
  <si>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</si>
  <si>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</si>
  <si>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</si>
  <si>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</si>
  <si>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</si>
  <si>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</si>
  <si>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</si>
  <si>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</si>
  <si>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</si>
  <si>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</si>
  <si>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</si>
  <si>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</si>
  <si>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</si>
  <si>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</si>
  <si>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</si>
  <si>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</si>
  <si>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</si>
  <si>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</si>
  <si>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</si>
  <si>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</si>
  <si>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</si>
  <si>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</si>
  <si>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</si>
  <si>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</si>
  <si>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</si>
  <si>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</si>
  <si>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</si>
  <si>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</si>
  <si>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</si>
  <si>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</si>
  <si>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</si>
  <si>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</si>
  <si>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</si>
  <si>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</si>
  <si>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</si>
  <si>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</si>
  <si>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</si>
  <si>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</si>
  <si>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</si>
  <si>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</si>
  <si>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</si>
  <si>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</si>
  <si>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</si>
  <si>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</si>
  <si>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</si>
  <si>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</si>
  <si>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</si>
  <si>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</si>
  <si>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</si>
  <si>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</si>
  <si>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</si>
  <si>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</si>
  <si>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</si>
  <si>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</si>
  <si>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</si>
  <si>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</si>
  <si>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</si>
  <si>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</si>
  <si>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</si>
  <si>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</si>
  <si>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</si>
  <si>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</si>
  <si>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</si>
  <si>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</si>
  <si>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</si>
  <si>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</si>
  <si>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</si>
  <si>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</si>
  <si>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</si>
  <si>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</si>
  <si>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</si>
  <si>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</si>
  <si>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</si>
  <si>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</si>
  <si>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</si>
  <si>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</si>
  <si>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</si>
  <si>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</si>
  <si>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</si>
  <si>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</si>
  <si>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</si>
  <si>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</si>
  <si>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</si>
  <si>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</si>
  <si>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</si>
  <si>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</si>
  <si>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</si>
  <si>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</si>
  <si>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</si>
  <si>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</si>
  <si>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</si>
  <si>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</si>
  <si>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</si>
  <si>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</si>
  <si>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</si>
  <si>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</si>
  <si>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</si>
  <si>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</si>
  <si>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</si>
  <si>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</si>
  <si>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</si>
  <si>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</si>
  <si>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</si>
  <si>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</si>
  <si>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</si>
  <si>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</si>
  <si>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</si>
  <si>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</si>
  <si>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</si>
  <si>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</si>
  <si>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</si>
  <si>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</si>
  <si>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</si>
  <si>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</si>
  <si>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</si>
  <si>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</si>
  <si>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</si>
  <si>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</si>
  <si>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</si>
  <si>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</si>
  <si>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</si>
  <si>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</si>
  <si>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</si>
  <si>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</si>
  <si>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</si>
  <si>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</si>
  <si>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</si>
  <si>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</si>
  <si>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</si>
  <si>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</si>
  <si>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</si>
  <si>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</si>
  <si>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</si>
  <si>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</si>
  <si>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</si>
  <si>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</si>
  <si>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</si>
  <si>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</si>
  <si>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</si>
  <si>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</si>
  <si>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</si>
  <si>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</si>
  <si>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</si>
  <si>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</si>
  <si>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</si>
  <si>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</si>
  <si>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</si>
  <si>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</si>
  <si>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</si>
  <si>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</si>
  <si>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</si>
  <si>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</si>
  <si>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</si>
  <si>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</si>
  <si>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</si>
  <si>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</si>
  <si>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</si>
  <si>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</si>
  <si>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</si>
  <si>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</si>
  <si>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</si>
  <si>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</si>
  <si>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</si>
  <si>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</si>
  <si>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</si>
  <si>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</si>
  <si>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</si>
  <si>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</si>
  <si>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</si>
  <si>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</si>
  <si>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</si>
  <si>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</si>
  <si>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</si>
  <si>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</si>
  <si>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</si>
  <si>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</si>
  <si>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</si>
  <si>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</si>
  <si>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</si>
  <si>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</si>
  <si>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</si>
  <si>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</si>
  <si>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</si>
  <si>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</si>
  <si>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</si>
  <si>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</si>
  <si>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</si>
  <si>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</si>
  <si>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</si>
  <si>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</si>
  <si>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</si>
  <si>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</si>
  <si>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</si>
  <si>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</si>
  <si>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</si>
  <si>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</si>
  <si>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</si>
  <si>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</si>
  <si>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</si>
  <si>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</si>
  <si>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</si>
  <si>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</si>
  <si>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</si>
  <si>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</si>
  <si>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</si>
  <si>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</si>
  <si>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</si>
  <si>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</si>
  <si>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</si>
  <si>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</si>
  <si>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</si>
  <si>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</si>
  <si>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</si>
  <si>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</si>
  <si>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</si>
  <si>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</si>
  <si>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</si>
  <si>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</si>
  <si>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</si>
  <si>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</si>
  <si>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</si>
  <si>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</si>
  <si>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</si>
  <si>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</si>
  <si>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</si>
  <si>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</si>
  <si>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</si>
  <si>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</si>
  <si>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</si>
  <si>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</si>
  <si>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</si>
  <si>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</si>
  <si>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</si>
  <si>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</si>
  <si>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</si>
  <si>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</si>
  <si>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</si>
  <si>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</si>
  <si>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</si>
  <si>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</si>
  <si>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</si>
  <si>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</si>
  <si>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</si>
  <si>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</si>
  <si>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</si>
  <si>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</si>
  <si>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</si>
  <si>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</si>
  <si>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</si>
  <si>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</si>
  <si>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</si>
  <si>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</si>
  <si>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</si>
  <si>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</si>
  <si>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</si>
  <si>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</si>
  <si>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</si>
  <si>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</si>
  <si>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</si>
  <si>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</si>
  <si>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</si>
  <si>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</si>
  <si>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</si>
  <si>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</si>
  <si>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</si>
  <si>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</si>
  <si>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</si>
  <si>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</si>
  <si>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</si>
  <si>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</si>
  <si>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</si>
  <si>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</si>
  <si>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</si>
  <si>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</si>
  <si>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</si>
  <si>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</si>
  <si>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</si>
  <si>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</si>
  <si>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</si>
  <si>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</si>
  <si>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</si>
  <si>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</si>
  <si>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</si>
  <si>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</si>
  <si>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</si>
  <si>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</si>
  <si>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</si>
  <si>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</si>
  <si>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</si>
  <si>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</si>
  <si>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</si>
  <si>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</si>
  <si>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</si>
  <si>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</si>
  <si>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</si>
  <si>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</si>
  <si>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</si>
  <si>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</si>
  <si>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</si>
  <si>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</si>
  <si>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</si>
  <si>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</si>
  <si>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</si>
  <si>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</si>
  <si>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</si>
  <si>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</si>
  <si>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</si>
  <si>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</si>
  <si>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</si>
  <si>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</si>
  <si>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</si>
  <si>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</si>
  <si>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</si>
  <si>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</si>
  <si>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</si>
  <si>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</si>
  <si>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</si>
  <si>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</si>
  <si>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</si>
  <si>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</si>
  <si>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</si>
  <si>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</si>
  <si>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</si>
  <si>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</si>
  <si>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</si>
  <si>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</si>
  <si>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</si>
  <si>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</si>
  <si>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</si>
  <si>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</si>
  <si>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</si>
  <si>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</si>
  <si>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</si>
  <si>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</si>
  <si>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</si>
  <si>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</si>
  <si>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</si>
  <si>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</si>
  <si>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</si>
  <si>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</si>
  <si>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</si>
  <si>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</si>
  <si>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</si>
  <si>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</si>
  <si>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</si>
  <si>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</si>
  <si>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</si>
  <si>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</si>
  <si>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</si>
  <si>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</si>
  <si>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</si>
  <si>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</si>
  <si>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</si>
  <si>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</si>
  <si>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</si>
  <si>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</si>
  <si>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</si>
  <si>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</si>
  <si>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</si>
  <si>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</si>
  <si>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</si>
  <si>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</si>
  <si>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</si>
  <si>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</si>
  <si>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</si>
  <si>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</si>
  <si>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</si>
  <si>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</si>
  <si>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</si>
  <si>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</si>
  <si>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</si>
  <si>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</si>
  <si>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</si>
  <si>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</si>
  <si>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</si>
  <si>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</si>
  <si>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</si>
  <si>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</si>
  <si>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</si>
  <si>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</si>
  <si>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</si>
  <si>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</si>
  <si>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</si>
  <si>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</si>
  <si>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</si>
  <si>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</si>
  <si>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</si>
  <si>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</si>
  <si>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</si>
  <si>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</si>
  <si>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</si>
  <si>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</si>
  <si>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</si>
  <si>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</si>
  <si>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</si>
  <si>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</si>
  <si>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</si>
  <si>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</si>
  <si>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</si>
  <si>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</si>
  <si>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</si>
  <si>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</si>
  <si>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</si>
  <si>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</si>
  <si>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</si>
  <si>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</si>
  <si>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</si>
  <si>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</si>
  <si>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</si>
  <si>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</si>
  <si>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</si>
  <si>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</si>
  <si>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</si>
  <si>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</si>
  <si>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</si>
  <si>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</si>
  <si>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</si>
  <si>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</si>
  <si>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</si>
  <si>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</si>
  <si>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</si>
  <si>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</si>
  <si>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</si>
  <si>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</si>
  <si>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</si>
  <si>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</si>
  <si>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</si>
  <si>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</si>
  <si>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</si>
  <si>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</si>
  <si>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</si>
  <si>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</si>
  <si>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</si>
  <si>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</si>
  <si>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</si>
  <si>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</si>
  <si>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</si>
  <si>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</si>
  <si>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</si>
  <si>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</si>
  <si>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</si>
  <si>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</si>
  <si>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</si>
  <si>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</si>
  <si>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</si>
  <si>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</si>
  <si>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</si>
  <si>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</si>
  <si>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</si>
  <si>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</si>
  <si>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</si>
  <si>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</si>
  <si>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</si>
  <si>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</si>
  <si>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</si>
  <si>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</si>
  <si>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</si>
  <si>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</si>
  <si>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</si>
  <si>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</si>
  <si>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</si>
  <si>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</si>
  <si>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</si>
  <si>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</si>
  <si>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</si>
  <si>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</si>
  <si>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</si>
  <si>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</si>
  <si>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</si>
  <si>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</si>
  <si>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</si>
  <si>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</si>
  <si>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</si>
  <si>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</si>
  <si>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</si>
  <si>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</si>
  <si>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</si>
  <si>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</si>
  <si>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</si>
  <si>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</si>
  <si>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</si>
  <si>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</si>
  <si>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</si>
  <si>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</si>
  <si>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</si>
  <si>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</si>
  <si>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</si>
  <si>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</si>
  <si>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</si>
  <si>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</si>
  <si>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</si>
  <si>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</si>
  <si>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</si>
  <si>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</si>
  <si>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</si>
  <si>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</si>
  <si>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</si>
  <si>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</si>
  <si>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</si>
  <si>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</si>
  <si>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</si>
  <si>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</si>
  <si>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</si>
  <si>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</si>
  <si>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</si>
  <si>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</si>
  <si>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</si>
  <si>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</si>
  <si>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</si>
  <si>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</si>
  <si>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</si>
  <si>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</si>
  <si>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</si>
  <si>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</si>
  <si>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</si>
  <si>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</si>
  <si>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</si>
  <si>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</si>
  <si>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</si>
  <si>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</si>
  <si>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</si>
  <si>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</si>
  <si>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</si>
  <si>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</si>
  <si>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</si>
  <si>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</si>
  <si>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</si>
  <si>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</si>
  <si>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</si>
  <si>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</si>
  <si>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</si>
  <si>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</si>
  <si>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</si>
  <si>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</si>
  <si>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</si>
  <si>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</si>
  <si>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</si>
  <si>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</si>
  <si>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</si>
  <si>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</si>
  <si>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</si>
  <si>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</si>
  <si>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</si>
  <si>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</si>
  <si>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</si>
  <si>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</si>
  <si>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</si>
  <si>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</si>
  <si>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</si>
  <si>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</si>
  <si>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</si>
  <si>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</si>
  <si>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</si>
  <si>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</si>
  <si>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</si>
  <si>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</si>
  <si>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</si>
  <si>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</si>
  <si>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</si>
  <si>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</si>
  <si>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</si>
  <si>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</si>
  <si>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</si>
  <si>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</si>
  <si>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</si>
  <si>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</si>
  <si>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</si>
  <si>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</si>
  <si>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</si>
  <si>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</si>
  <si>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</si>
  <si>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</si>
  <si>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</si>
  <si>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</si>
  <si>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</si>
  <si>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</si>
  <si>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</si>
  <si>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</si>
  <si>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</si>
  <si>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</si>
  <si>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</si>
  <si>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</si>
  <si>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</si>
  <si>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</si>
  <si>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</si>
  <si>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</si>
  <si>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</si>
  <si>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</si>
  <si>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</si>
  <si>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</si>
  <si>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</si>
  <si>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</si>
  <si>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</si>
  <si>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</si>
  <si>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</si>
  <si>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</si>
  <si>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</si>
  <si>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</si>
  <si>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</si>
  <si>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</si>
  <si>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</si>
  <si>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</si>
  <si>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</si>
  <si>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</si>
  <si>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</si>
  <si>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</si>
  <si>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</si>
  <si>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</si>
  <si>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</si>
  <si>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</si>
  <si>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</si>
  <si>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</si>
  <si>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</si>
  <si>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</si>
  <si>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</si>
  <si>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</si>
  <si>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</si>
  <si>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</si>
  <si>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</si>
  <si>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</si>
  <si>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</si>
  <si>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</si>
  <si>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</si>
  <si>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</si>
  <si>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</si>
  <si>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</si>
  <si>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</si>
  <si>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</si>
  <si>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</si>
  <si>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</si>
  <si>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</si>
  <si>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</si>
  <si>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</si>
  <si>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</si>
  <si>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</si>
  <si>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</si>
  <si>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</si>
  <si>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</si>
  <si>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</si>
  <si>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</si>
  <si>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</si>
  <si>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</si>
  <si>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</si>
  <si>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</si>
  <si>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</si>
  <si>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</si>
  <si>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</si>
  <si>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</si>
  <si>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</si>
  <si>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</si>
  <si>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</si>
  <si>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</si>
  <si>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</si>
  <si>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</si>
  <si>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</si>
  <si>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</si>
  <si>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</si>
  <si>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</si>
  <si>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</si>
  <si>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</si>
  <si>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</si>
  <si>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</si>
  <si>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</si>
  <si>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</si>
  <si>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</si>
  <si>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</si>
  <si>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</si>
  <si>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</si>
  <si>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</si>
  <si>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</si>
  <si>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</si>
  <si>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</si>
  <si>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</si>
  <si>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</si>
  <si>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</si>
  <si>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</si>
  <si>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</si>
  <si>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</si>
  <si>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</si>
  <si>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</si>
  <si>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</si>
  <si>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</si>
  <si>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</si>
  <si>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</si>
  <si>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</si>
  <si>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</si>
  <si>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</si>
  <si>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</si>
  <si>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</si>
  <si>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</si>
  <si>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</si>
  <si>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</si>
  <si>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</si>
  <si>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</si>
  <si>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</si>
  <si>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</si>
  <si>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</si>
  <si>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</si>
  <si>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</si>
  <si>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</si>
  <si>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</si>
  <si>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</si>
  <si>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</si>
  <si>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</si>
  <si>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</si>
  <si>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</si>
  <si>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</si>
  <si>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</si>
  <si>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</si>
  <si>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</si>
  <si>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</si>
  <si>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</si>
  <si>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</si>
  <si>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</si>
  <si>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</si>
  <si>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</si>
  <si>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</si>
  <si>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</si>
  <si>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</si>
  <si>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</si>
  <si>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</si>
  <si>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</si>
  <si>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</si>
  <si>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</si>
  <si>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</si>
  <si>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</si>
  <si>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</si>
  <si>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</si>
  <si>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</si>
  <si>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</si>
  <si>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</si>
  <si>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</si>
  <si>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</si>
  <si>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</si>
  <si>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</si>
  <si>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</si>
  <si>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</si>
  <si>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</si>
  <si>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</si>
  <si>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</si>
  <si>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</si>
  <si>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</si>
  <si>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</si>
  <si>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</si>
  <si>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</si>
  <si>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</si>
  <si>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</si>
  <si>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</si>
  <si>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</si>
  <si>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</si>
  <si>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</si>
  <si>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</si>
  <si>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</si>
  <si>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</si>
  <si>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</si>
  <si>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</si>
  <si>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</si>
  <si>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</si>
  <si>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</si>
  <si>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</si>
  <si>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</si>
  <si>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</si>
  <si>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</si>
  <si>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</si>
  <si>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</si>
  <si>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</si>
  <si>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</si>
  <si>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</si>
  <si>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</si>
  <si>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</si>
  <si>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</si>
  <si>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</si>
  <si>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</si>
  <si>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</si>
  <si>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</si>
  <si>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</si>
  <si>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</si>
  <si>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</si>
  <si>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</si>
  <si>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</si>
  <si>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</si>
  <si>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</si>
  <si>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</si>
  <si>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</si>
  <si>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</si>
  <si>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</si>
  <si>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</si>
  <si>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</si>
  <si>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</si>
  <si>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</si>
  <si>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</si>
  <si>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</si>
  <si>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</si>
  <si>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</si>
  <si>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</si>
  <si>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</si>
  <si>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</si>
  <si>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</si>
  <si>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</si>
  <si>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</si>
  <si>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</si>
  <si>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</si>
  <si>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</si>
  <si>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</si>
  <si>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</si>
  <si>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</si>
  <si>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</si>
  <si>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</si>
  <si>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</si>
  <si>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</si>
  <si>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</si>
  <si>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</si>
  <si>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</si>
  <si>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</si>
  <si>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</si>
  <si>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</si>
  <si>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</si>
  <si>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</si>
  <si>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</si>
  <si>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</si>
  <si>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</si>
  <si>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</si>
  <si>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</si>
  <si>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</si>
  <si>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</si>
  <si>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</si>
  <si>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</si>
  <si>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</si>
  <si>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</si>
  <si>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</si>
  <si>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</si>
  <si>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</si>
  <si>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</si>
  <si>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</si>
  <si>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</si>
  <si>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</si>
  <si>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</si>
  <si>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</si>
  <si>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</si>
  <si>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</si>
  <si>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</si>
  <si>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</si>
  <si>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</si>
  <si>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</si>
  <si>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</si>
  <si>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</si>
  <si>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</si>
  <si>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</si>
  <si>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</si>
  <si>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</si>
  <si>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</si>
  <si>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</si>
  <si>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</si>
  <si>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</si>
  <si>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</si>
  <si>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</si>
  <si>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</si>
  <si>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</si>
  <si>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</si>
  <si>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</si>
  <si>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</si>
  <si>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</si>
  <si>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</si>
  <si>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</si>
  <si>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</si>
  <si>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</si>
  <si>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</si>
  <si>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</si>
  <si>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</si>
  <si>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</si>
  <si>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</si>
  <si>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</si>
  <si>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</si>
  <si>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</si>
  <si>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</si>
  <si>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</si>
  <si>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</si>
  <si>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</si>
  <si>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</si>
  <si>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</si>
  <si>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</si>
  <si>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</si>
  <si>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</si>
  <si>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</si>
  <si>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</si>
  <si>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</si>
  <si>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</si>
  <si>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</si>
  <si>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</si>
  <si>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</si>
  <si>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</si>
  <si>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</si>
  <si>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</si>
  <si>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</si>
  <si>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</si>
  <si>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</si>
  <si>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</si>
  <si>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</si>
  <si>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</si>
  <si>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</si>
  <si>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</si>
  <si>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</si>
  <si>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</si>
  <si>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</si>
  <si>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</si>
  <si>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</si>
  <si>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</si>
  <si>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</si>
  <si>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</si>
  <si>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</si>
  <si>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</si>
  <si>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</si>
  <si>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</si>
  <si>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</si>
  <si>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</si>
  <si>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</si>
  <si>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</si>
  <si>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</si>
  <si>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</si>
  <si>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</si>
  <si>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</si>
  <si>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</si>
  <si>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</si>
  <si>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</si>
  <si>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</si>
  <si>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</si>
  <si>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</si>
  <si>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</si>
  <si>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</si>
  <si>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</si>
  <si>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</si>
  <si>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</si>
  <si>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</si>
  <si>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</si>
  <si>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</si>
  <si>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</si>
  <si>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</si>
  <si>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</si>
  <si>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</si>
  <si>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</si>
  <si>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</si>
  <si>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</si>
  <si>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</si>
  <si>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</si>
  <si>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</si>
  <si>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</si>
  <si>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</si>
  <si>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</si>
  <si>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</si>
  <si>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</si>
  <si>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</si>
  <si>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</si>
  <si>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</si>
  <si>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</si>
  <si>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</si>
  <si>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</si>
  <si>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</si>
  <si>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</si>
  <si>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</si>
  <si>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</si>
  <si>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</si>
  <si>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</si>
  <si>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</si>
  <si>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</si>
  <si>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</si>
  <si>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</si>
  <si>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</si>
  <si>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</si>
  <si>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</si>
  <si>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</si>
  <si>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</si>
  <si>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</si>
  <si>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</si>
  <si>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</si>
  <si>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</si>
  <si>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</si>
  <si>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</si>
  <si>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</si>
  <si>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</si>
  <si>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</si>
  <si>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</si>
  <si>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</si>
  <si>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</si>
  <si>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</si>
  <si>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</si>
  <si>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</si>
  <si>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</si>
  <si>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</si>
  <si>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</si>
  <si>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</si>
  <si>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</si>
  <si>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</si>
  <si>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</si>
  <si>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</si>
  <si>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</si>
  <si>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</si>
  <si>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</si>
  <si>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</si>
  <si>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</si>
  <si>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</si>
  <si>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</si>
  <si>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</si>
  <si>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</si>
  <si>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</si>
  <si>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</si>
  <si>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</si>
  <si>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</si>
  <si>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</si>
  <si>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</si>
  <si>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</si>
  <si>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</si>
  <si>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</si>
  <si>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</si>
  <si>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</si>
  <si>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</si>
  <si>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</si>
  <si>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</si>
  <si>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</si>
  <si>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</si>
  <si>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</si>
  <si>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</si>
  <si>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</si>
  <si>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</si>
  <si>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</si>
  <si>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</si>
  <si>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</si>
  <si>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</si>
  <si>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</si>
  <si>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</si>
  <si>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</si>
  <si>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</si>
  <si>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</si>
  <si>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</si>
  <si>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</si>
  <si>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</si>
  <si>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</si>
  <si>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</si>
  <si>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</si>
  <si>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</si>
  <si>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</si>
  <si>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</si>
  <si>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</si>
  <si>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</si>
  <si>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</si>
  <si>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</si>
  <si>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</si>
  <si>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</si>
  <si>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</si>
  <si>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</si>
  <si>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</si>
  <si>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</si>
  <si>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</si>
  <si>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</si>
  <si>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</si>
  <si>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</si>
  <si>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</si>
  <si>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</si>
  <si>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</si>
  <si>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</si>
  <si>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</si>
  <si>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</si>
  <si>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</si>
  <si>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</si>
  <si>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</si>
  <si>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</si>
  <si>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</si>
  <si>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</si>
  <si>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</si>
  <si>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</si>
  <si>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</si>
  <si>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</si>
  <si>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</si>
  <si>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</si>
  <si>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</si>
  <si>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</si>
  <si>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</si>
  <si>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</si>
  <si>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</si>
  <si>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</si>
  <si>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</si>
  <si>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</si>
  <si>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</si>
  <si>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</si>
  <si>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</si>
  <si>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</si>
  <si>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</si>
  <si>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</si>
  <si>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</si>
  <si>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</si>
  <si>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</si>
  <si>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</si>
  <si>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</si>
  <si>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</si>
  <si>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</si>
  <si>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</si>
  <si>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</si>
  <si>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</si>
  <si>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</si>
  <si>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</si>
  <si>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</si>
  <si>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</si>
  <si>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</si>
  <si>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</si>
  <si>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</si>
  <si>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</si>
  <si>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</si>
  <si>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</si>
  <si>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</si>
  <si>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</si>
  <si>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</si>
  <si>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</si>
  <si>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</si>
  <si>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</si>
  <si>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</si>
  <si>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</si>
  <si>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</si>
  <si>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</si>
  <si>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</si>
  <si>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</si>
  <si>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</si>
  <si>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</si>
  <si>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</si>
  <si>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</si>
  <si>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</si>
  <si>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</si>
  <si>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</si>
  <si>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</si>
  <si>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</si>
  <si>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</si>
  <si>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</si>
  <si>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</si>
  <si>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</si>
  <si>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</si>
  <si>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</si>
  <si>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</si>
  <si>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</si>
  <si>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</si>
  <si>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</si>
  <si>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</si>
  <si>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</si>
  <si>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</si>
  <si>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</si>
  <si>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</si>
  <si>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</si>
  <si>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</si>
  <si>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</si>
  <si>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</si>
  <si>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</si>
  <si>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</si>
  <si>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</si>
  <si>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</si>
  <si>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</si>
  <si>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</si>
  <si>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</si>
  <si>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</si>
  <si>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</si>
  <si>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</si>
  <si>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</si>
  <si>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</si>
  <si>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</si>
  <si>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</si>
  <si>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</si>
  <si>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</si>
  <si>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</si>
  <si>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</si>
  <si>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</si>
  <si>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</si>
  <si>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</si>
  <si>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</si>
  <si>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</si>
  <si>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</si>
  <si>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</si>
  <si>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</si>
  <si>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</si>
  <si>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</si>
  <si>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</si>
  <si>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</si>
  <si>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</si>
  <si>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</si>
  <si>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</si>
  <si>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</si>
  <si>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</si>
  <si>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</si>
  <si>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</si>
  <si>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</si>
  <si>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</si>
  <si>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</si>
  <si>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</si>
  <si>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</si>
  <si>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</si>
  <si>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</si>
  <si>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</si>
  <si>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</si>
  <si>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</si>
  <si>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</si>
  <si>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</si>
  <si>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</si>
  <si>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</si>
  <si>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</si>
  <si>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</si>
  <si>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</si>
  <si>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</si>
  <si>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</si>
  <si>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</si>
  <si>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</si>
  <si>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</si>
  <si>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</si>
  <si>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</si>
  <si>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</si>
  <si>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</si>
  <si>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</si>
  <si>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</si>
  <si>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</si>
  <si>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</si>
  <si>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</si>
  <si>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</si>
  <si>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</si>
  <si>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</si>
  <si>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</si>
  <si>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</si>
  <si>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</si>
  <si>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</si>
  <si>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</si>
  <si>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</si>
  <si>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</si>
  <si>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</si>
  <si>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</si>
  <si>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</si>
  <si>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</si>
  <si>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</si>
  <si>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</si>
  <si>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</si>
  <si>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</si>
  <si>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</si>
  <si>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</si>
  <si>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</si>
  <si>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</si>
  <si>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</si>
  <si>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</si>
  <si>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</si>
  <si>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</si>
  <si>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</si>
  <si>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</si>
  <si>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</si>
  <si>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</si>
  <si>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</si>
  <si>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</si>
  <si>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</si>
  <si>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</si>
  <si>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</si>
  <si>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</si>
  <si>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</si>
  <si>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</si>
  <si>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</si>
  <si>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</si>
  <si>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</si>
  <si>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</si>
  <si>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</si>
  <si>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</si>
  <si>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</si>
  <si>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</si>
  <si>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</si>
  <si>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</si>
  <si>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</si>
  <si>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</si>
  <si>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</si>
  <si>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</si>
  <si>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</si>
  <si>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</si>
  <si>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</si>
  <si>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</si>
  <si>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</si>
  <si>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</si>
  <si>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</si>
  <si>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</si>
  <si>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</si>
  <si>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</si>
  <si>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</si>
  <si>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</si>
  <si>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</si>
  <si>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</si>
  <si>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</si>
  <si>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</si>
  <si>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</si>
  <si>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</si>
  <si>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</si>
  <si>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</si>
  <si>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</si>
  <si>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</si>
  <si>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</si>
  <si>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</si>
  <si>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</si>
  <si>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</si>
  <si>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</si>
  <si>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</si>
  <si>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</si>
  <si>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</si>
  <si>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</si>
  <si>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</si>
  <si>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</si>
  <si>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</si>
  <si>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</si>
  <si>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</si>
  <si>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</si>
  <si>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</si>
  <si>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</si>
  <si>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</si>
  <si>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</si>
  <si>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</si>
  <si>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</si>
  <si>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</si>
  <si>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</si>
  <si>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</si>
  <si>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</si>
  <si>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</si>
  <si>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</si>
  <si>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</si>
  <si>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</si>
  <si>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</si>
  <si>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</si>
  <si>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</si>
  <si>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</si>
  <si>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</si>
  <si>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</si>
  <si>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</si>
  <si>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</si>
  <si>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</si>
  <si>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</si>
  <si>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</si>
  <si>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</si>
  <si>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</si>
  <si>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</si>
  <si>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</si>
  <si>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</si>
  <si>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</si>
  <si>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</si>
  <si>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</si>
  <si>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</si>
  <si>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</si>
  <si>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</si>
  <si>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</si>
  <si>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</si>
  <si>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</si>
  <si>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</si>
  <si>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</si>
  <si>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</si>
  <si>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</si>
  <si>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</si>
  <si>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</si>
  <si>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</si>
  <si>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</si>
  <si>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</si>
  <si>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</si>
  <si>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</si>
  <si>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</si>
  <si>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</si>
  <si>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</si>
  <si>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</si>
  <si>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</si>
  <si>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</si>
  <si>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</si>
  <si>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</si>
  <si>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</si>
  <si>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</si>
  <si>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</si>
  <si>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</si>
  <si>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</si>
  <si>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</si>
  <si>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</si>
  <si>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</si>
  <si>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</si>
  <si>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</si>
  <si>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</si>
  <si>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</si>
  <si>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</si>
  <si>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</si>
  <si>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</si>
  <si>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</si>
  <si>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</si>
  <si>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</si>
  <si>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</si>
  <si>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</si>
  <si>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</si>
  <si>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</si>
  <si>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</si>
  <si>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</si>
  <si>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</si>
  <si>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</si>
  <si>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</si>
  <si>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</si>
  <si>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</si>
  <si>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</si>
  <si>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</si>
  <si>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</si>
  <si>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</si>
  <si>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</si>
  <si>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</si>
  <si>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</si>
  <si>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</si>
  <si>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</si>
  <si>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</si>
  <si>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</si>
  <si>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</si>
  <si>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</si>
  <si>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</si>
  <si>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</si>
  <si>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</si>
  <si>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</si>
  <si>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</si>
  <si>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</si>
  <si>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</si>
  <si>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</si>
  <si>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</si>
  <si>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</si>
  <si>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</si>
  <si>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</si>
  <si>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</si>
  <si>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</si>
  <si>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</si>
  <si>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</si>
  <si>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</si>
  <si>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</si>
  <si>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</si>
  <si>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</si>
  <si>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</si>
  <si>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</si>
  <si>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</si>
  <si>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</si>
  <si>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</si>
  <si>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</si>
  <si>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</si>
  <si>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</si>
  <si>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</si>
  <si>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</si>
  <si>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</si>
  <si>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</si>
  <si>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</si>
  <si>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</si>
  <si>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</si>
  <si>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</si>
  <si>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</si>
  <si>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</si>
  <si>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</si>
  <si>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</si>
  <si>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</si>
  <si>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</si>
  <si>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</si>
  <si>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</si>
  <si>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</si>
  <si>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</si>
  <si>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</si>
  <si>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</si>
  <si>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</si>
  <si>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</si>
  <si>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</si>
  <si>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</si>
  <si>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</si>
  <si>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</si>
  <si>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</si>
  <si>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</si>
  <si>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</si>
  <si>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</si>
  <si>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</si>
  <si>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</si>
  <si>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</si>
  <si>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</si>
  <si>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</si>
  <si>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</si>
  <si>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</si>
  <si>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</si>
  <si>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</si>
  <si>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</si>
  <si>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</si>
  <si>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</si>
  <si>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</si>
  <si>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</si>
  <si>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</si>
  <si>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</si>
  <si>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</si>
  <si>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</si>
  <si>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</si>
  <si>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</si>
  <si>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</si>
  <si>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</si>
  <si>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</si>
  <si>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</si>
  <si>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</si>
  <si>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</si>
  <si>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</si>
  <si>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</si>
  <si>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</si>
  <si>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</si>
  <si>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</si>
  <si>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</si>
  <si>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</si>
  <si>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</si>
  <si>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</si>
  <si>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</si>
  <si>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</si>
  <si>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</si>
  <si>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</si>
  <si>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</si>
  <si>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</si>
  <si>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</si>
  <si>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</si>
  <si>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</si>
  <si>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</si>
  <si>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</si>
  <si>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</si>
  <si>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</si>
  <si>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</si>
  <si>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</si>
  <si>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</si>
  <si>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</si>
  <si>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</si>
  <si>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</si>
  <si>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</si>
  <si>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</si>
  <si>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</si>
  <si>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</si>
  <si>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</si>
  <si>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</si>
  <si>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</si>
  <si>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</si>
  <si>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</si>
  <si>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</si>
  <si>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</si>
  <si>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</si>
  <si>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</si>
  <si>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</si>
  <si>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</si>
  <si>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</si>
  <si>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</si>
  <si>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</si>
  <si>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</si>
  <si>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</si>
  <si>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</si>
  <si>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</si>
  <si>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</si>
  <si>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</si>
  <si>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</si>
  <si>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</si>
  <si>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</si>
  <si>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</si>
  <si>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</si>
  <si>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</si>
  <si>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</si>
  <si>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</si>
  <si>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</si>
  <si>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</si>
  <si>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</si>
  <si>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</si>
  <si>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</si>
  <si>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</si>
  <si>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</si>
  <si>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</si>
  <si>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</si>
  <si>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</si>
  <si>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</si>
  <si>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</si>
  <si>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</si>
  <si>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</si>
  <si>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</si>
  <si>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</si>
  <si>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</si>
  <si>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</si>
  <si>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</si>
  <si>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</si>
  <si>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</si>
  <si>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</si>
  <si>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</si>
  <si>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</si>
  <si>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</si>
  <si>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</si>
  <si>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</si>
  <si>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</si>
  <si>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</si>
  <si>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</si>
  <si>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</si>
  <si>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</si>
  <si>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</si>
  <si>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</si>
  <si>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</si>
  <si>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</si>
  <si>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</si>
  <si>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</si>
  <si>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</si>
  <si>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</si>
  <si>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</si>
  <si>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</si>
  <si>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</si>
  <si>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</si>
  <si>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</si>
  <si>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</si>
  <si>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</si>
  <si>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</si>
  <si>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</si>
  <si>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</si>
  <si>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</si>
  <si>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</si>
  <si>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</si>
  <si>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</si>
  <si>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</si>
  <si>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</si>
  <si>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</si>
  <si>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</si>
  <si>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</si>
  <si>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</si>
  <si>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</si>
  <si>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</si>
  <si>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</si>
  <si>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</si>
  <si>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</si>
  <si>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</si>
  <si>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</si>
  <si>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</si>
  <si>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</si>
  <si>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</si>
  <si>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</si>
  <si>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</si>
  <si>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</si>
  <si>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</si>
  <si>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</si>
  <si>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</si>
  <si>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</si>
  <si>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</si>
  <si>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</si>
  <si>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</si>
  <si>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</si>
  <si>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</si>
  <si>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</si>
  <si>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</si>
  <si>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</si>
  <si>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</si>
  <si>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</si>
  <si>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</si>
  <si>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</si>
  <si>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</si>
  <si>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</si>
  <si>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</si>
  <si>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</si>
  <si>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</si>
  <si>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</si>
  <si>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</si>
  <si>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</si>
  <si>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</si>
  <si>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</si>
  <si>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</si>
  <si>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</si>
  <si>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</si>
  <si>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</si>
  <si>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</si>
  <si>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</si>
  <si>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</si>
  <si>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</si>
  <si>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</si>
  <si>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</si>
  <si>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</si>
  <si>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</si>
  <si>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</si>
  <si>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</si>
  <si>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</si>
  <si>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</si>
  <si>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</si>
  <si>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</si>
  <si>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</si>
  <si>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</si>
  <si>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</si>
  <si>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</si>
  <si>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</si>
  <si>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</si>
  <si>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</si>
  <si>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</si>
  <si>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</si>
  <si>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</si>
  <si>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</si>
  <si>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</si>
  <si>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</si>
  <si>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</si>
  <si>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</si>
  <si>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</si>
  <si>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</si>
  <si>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</si>
  <si>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</si>
  <si>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</si>
  <si>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</si>
  <si>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</si>
  <si>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</si>
  <si>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</si>
  <si>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</si>
  <si>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</si>
  <si>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</si>
  <si>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</si>
  <si>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</si>
  <si>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</si>
  <si>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</si>
  <si>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</si>
  <si>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</si>
  <si>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</si>
  <si>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</si>
  <si>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</si>
  <si>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</si>
  <si>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</si>
  <si>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</si>
  <si>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</si>
  <si>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</si>
  <si>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</si>
  <si>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</si>
  <si>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</si>
  <si>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</si>
  <si>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</si>
  <si>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</si>
  <si>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</si>
  <si>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</si>
  <si>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</si>
  <si>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</si>
  <si>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</si>
  <si>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</si>
  <si>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</si>
  <si>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</si>
  <si>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</si>
  <si>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</si>
  <si>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</si>
  <si>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</si>
  <si>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</si>
  <si>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</si>
  <si>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</si>
  <si>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</si>
  <si>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</si>
  <si>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</si>
  <si>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</si>
  <si>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</si>
  <si>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</si>
  <si>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</si>
  <si>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</si>
  <si>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</si>
  <si>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</si>
  <si>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</si>
  <si>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</si>
  <si>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</si>
  <si>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</si>
  <si>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</si>
  <si>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</si>
  <si>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</si>
  <si>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</si>
  <si>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</si>
  <si>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</si>
  <si>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</si>
  <si>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</si>
  <si>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</si>
  <si>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</si>
  <si>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</si>
  <si>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</si>
  <si>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</si>
  <si>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</si>
  <si>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</si>
  <si>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</si>
  <si>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</si>
  <si>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</si>
  <si>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</si>
  <si>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</si>
  <si>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</si>
  <si>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</si>
  <si>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</si>
  <si>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</si>
  <si>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</si>
  <si>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</si>
  <si>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</si>
  <si>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</si>
  <si>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</si>
  <si>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</si>
  <si>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</si>
  <si>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</si>
  <si>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</si>
  <si>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</si>
  <si>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</si>
  <si>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</si>
  <si>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</si>
  <si>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</si>
  <si>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</si>
  <si>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</si>
  <si>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</si>
  <si>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</si>
  <si>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</si>
  <si>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</si>
  <si>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</si>
  <si>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</si>
  <si>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</si>
  <si>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</si>
  <si>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</si>
  <si>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</si>
  <si>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</si>
  <si>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</si>
  <si>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</si>
  <si>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</si>
  <si>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</si>
  <si>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</si>
  <si>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</si>
  <si>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</si>
  <si>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</si>
  <si>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</si>
  <si>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</si>
  <si>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</si>
  <si>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</si>
  <si>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</si>
  <si>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</si>
  <si>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</si>
  <si>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</si>
  <si>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</si>
  <si>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</si>
  <si>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</si>
  <si>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</si>
  <si>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</si>
  <si>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</si>
  <si>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</si>
  <si>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</si>
  <si>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</si>
  <si>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</si>
  <si>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</si>
  <si>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</si>
  <si>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</si>
  <si>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</si>
  <si>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</si>
  <si>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</si>
  <si>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</si>
  <si>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</si>
  <si>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</si>
  <si>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</si>
  <si>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</si>
  <si>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</si>
  <si>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</si>
  <si>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</si>
  <si>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</si>
  <si>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</si>
  <si>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</si>
  <si>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</si>
  <si>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</si>
  <si>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</si>
  <si>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</si>
  <si>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</si>
  <si>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</si>
  <si>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</si>
  <si>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</si>
  <si>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</si>
  <si>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</si>
  <si>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</si>
  <si>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</si>
  <si>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</si>
  <si>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</si>
  <si>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</si>
  <si>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</si>
  <si>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</si>
  <si>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</si>
  <si>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</si>
  <si>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</si>
  <si>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</si>
  <si>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</si>
  <si>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</si>
  <si>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</si>
  <si>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</si>
  <si>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</si>
  <si>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</si>
  <si>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</si>
  <si>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</si>
  <si>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</si>
  <si>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</si>
  <si>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</si>
  <si>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</si>
  <si>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</si>
  <si>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</si>
  <si>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</si>
  <si>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</si>
  <si>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</si>
  <si>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</si>
  <si>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</si>
  <si>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</si>
  <si>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</si>
  <si>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</si>
  <si>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</si>
  <si>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</si>
  <si>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</si>
  <si>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</si>
  <si>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</si>
  <si>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</si>
  <si>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</si>
  <si>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</si>
  <si>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</si>
  <si>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</si>
  <si>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</si>
  <si>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</si>
  <si>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</si>
  <si>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</si>
  <si>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</si>
  <si>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</si>
  <si>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</si>
  <si>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</si>
  <si>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</si>
  <si>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</si>
  <si>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</si>
  <si>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</si>
  <si>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</si>
  <si>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</si>
  <si>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</si>
  <si>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</si>
  <si>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</si>
  <si>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</si>
  <si>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</si>
  <si>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</si>
  <si>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</si>
  <si>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</si>
  <si>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</si>
  <si>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</si>
  <si>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</si>
  <si>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</si>
  <si>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</si>
  <si>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</si>
  <si>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</si>
  <si>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</si>
  <si>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</si>
  <si>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</si>
  <si>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</si>
  <si>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</si>
  <si>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</si>
  <si>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</si>
  <si>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</si>
  <si>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</si>
  <si>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</si>
  <si>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</si>
  <si>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</si>
  <si>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</si>
  <si>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</si>
  <si>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</si>
  <si>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</si>
  <si>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</si>
  <si>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</si>
  <si>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</si>
  <si>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</si>
  <si>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</si>
  <si>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</si>
  <si>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</si>
  <si>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</si>
  <si>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</si>
  <si>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</si>
  <si>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</si>
  <si>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</si>
  <si>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</si>
  <si>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</si>
  <si>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</si>
  <si>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</si>
  <si>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</si>
  <si>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</si>
  <si>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</si>
  <si>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</si>
  <si>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</si>
  <si>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</si>
  <si>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</si>
  <si>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</si>
  <si>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</si>
  <si>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</si>
  <si>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</si>
  <si>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</si>
  <si>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</si>
  <si>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</si>
  <si>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</si>
  <si>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</si>
  <si>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</si>
  <si>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</si>
  <si>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</si>
  <si>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</si>
  <si>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</si>
  <si>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</si>
  <si>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</si>
  <si>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</si>
  <si>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</si>
  <si>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</si>
  <si>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</si>
  <si>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</si>
  <si>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</si>
  <si>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</si>
  <si>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</si>
  <si>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</si>
  <si>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</si>
  <si>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</si>
  <si>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</si>
  <si>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</si>
  <si>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</si>
  <si>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</si>
  <si>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</si>
  <si>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</si>
  <si>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</si>
  <si>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</si>
  <si>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</si>
  <si>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</si>
  <si>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</si>
  <si>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</si>
  <si>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</si>
  <si>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</si>
  <si>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</si>
  <si>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</si>
  <si>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</si>
  <si>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</si>
  <si>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</si>
  <si>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</si>
  <si>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</si>
  <si>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</si>
  <si>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</si>
  <si>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</si>
  <si>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</si>
  <si>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</si>
  <si>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</si>
  <si>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</si>
  <si>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</si>
  <si>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</si>
  <si>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</si>
  <si>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</si>
  <si>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</si>
  <si>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</si>
  <si>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</si>
  <si>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</si>
  <si>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</si>
  <si>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</si>
  <si>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</si>
  <si>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</si>
  <si>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</si>
  <si>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</si>
  <si>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</si>
  <si>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</si>
  <si>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</si>
  <si>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</si>
  <si>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</si>
  <si>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</si>
  <si>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</si>
  <si>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</si>
  <si>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</si>
  <si>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</si>
  <si>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</si>
  <si>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</si>
  <si>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</si>
  <si>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</si>
  <si>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</si>
  <si>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</si>
  <si>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</si>
  <si>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</si>
  <si>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</si>
  <si>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</si>
  <si>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</si>
  <si>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</si>
  <si>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</si>
  <si>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</si>
  <si>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</si>
  <si>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</si>
  <si>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</si>
  <si>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</si>
  <si>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</si>
  <si>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</si>
  <si>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</si>
  <si>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</si>
  <si>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</si>
  <si>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</si>
  <si>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</si>
  <si>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</si>
  <si>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</si>
  <si>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</si>
  <si>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</si>
  <si>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</si>
  <si>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</si>
  <si>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</si>
  <si>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</si>
  <si>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</si>
  <si>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</si>
  <si>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</si>
  <si>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</si>
  <si>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</si>
  <si>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</si>
  <si>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</si>
  <si>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</si>
  <si>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</si>
  <si>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</si>
  <si>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</si>
  <si>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</si>
  <si>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</si>
  <si>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</si>
  <si>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</si>
  <si>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</si>
  <si>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</si>
  <si>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</si>
  <si>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</si>
  <si>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</si>
  <si>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</si>
  <si>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</si>
  <si>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</si>
  <si>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</si>
  <si>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</si>
  <si>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</si>
  <si>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</si>
  <si>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</si>
  <si>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</si>
  <si>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</si>
  <si>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</si>
  <si>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</si>
  <si>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</si>
  <si>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</si>
  <si>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</si>
  <si>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</si>
  <si>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</si>
  <si>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</si>
  <si>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</si>
  <si>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</si>
  <si>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</si>
  <si>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</si>
  <si>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</si>
  <si>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</si>
  <si>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</si>
  <si>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</si>
  <si>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</si>
  <si>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</si>
  <si>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</si>
  <si>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</si>
  <si>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</si>
  <si>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</si>
  <si>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</si>
  <si>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</si>
  <si>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</si>
  <si>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</si>
  <si>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</si>
  <si>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</si>
  <si>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</si>
  <si>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</si>
  <si>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</si>
  <si>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</si>
  <si>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</si>
  <si>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</si>
  <si>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</si>
  <si>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</si>
  <si>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</si>
  <si>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</si>
  <si>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</si>
  <si>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</si>
  <si>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</si>
  <si>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</si>
  <si>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</si>
  <si>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</si>
  <si>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</si>
  <si>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</si>
  <si>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</si>
  <si>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</si>
  <si>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</si>
  <si>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</si>
  <si>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</si>
  <si>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</si>
  <si>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</si>
  <si>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</si>
  <si>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</si>
  <si>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</si>
  <si>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</si>
  <si>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</si>
  <si>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</si>
  <si>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</si>
  <si>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</si>
  <si>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</si>
  <si>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</si>
  <si>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</si>
  <si>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</si>
  <si>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</si>
  <si>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</si>
  <si>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</si>
  <si>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</si>
  <si>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</si>
  <si>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</si>
  <si>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</si>
  <si>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</si>
  <si>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</si>
  <si>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</si>
  <si>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</si>
  <si>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</si>
  <si>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</si>
  <si>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</si>
  <si>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</si>
  <si>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</si>
  <si>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</si>
  <si>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</si>
  <si>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</si>
  <si>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</si>
  <si>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</si>
  <si>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</si>
  <si>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</si>
  <si>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</si>
  <si>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</si>
  <si>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</si>
  <si>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</si>
  <si>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</si>
  <si>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</si>
  <si>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</si>
  <si>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</si>
  <si>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</si>
  <si>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</si>
  <si>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</si>
  <si>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</si>
  <si>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</si>
  <si>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</si>
  <si>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</si>
  <si>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</si>
  <si>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</si>
  <si>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</si>
  <si>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</si>
  <si>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</si>
  <si>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</si>
  <si>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</si>
  <si>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</si>
  <si>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</si>
  <si>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</si>
  <si>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</si>
  <si>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</si>
  <si>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</si>
  <si>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</si>
  <si>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</si>
  <si>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</si>
  <si>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</si>
  <si>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</si>
  <si>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</si>
  <si>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</si>
  <si>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</si>
  <si>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</si>
  <si>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</si>
  <si>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</si>
  <si>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</si>
  <si>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</si>
  <si>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</si>
  <si>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</si>
  <si>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</si>
  <si>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</si>
  <si>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</si>
  <si>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</si>
  <si>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</si>
  <si>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</si>
  <si>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</si>
  <si>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</si>
  <si>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</si>
  <si>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</si>
  <si>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</si>
  <si>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</si>
  <si>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</si>
  <si>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</si>
  <si>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</si>
  <si>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</si>
  <si>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</si>
  <si>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</si>
  <si>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</si>
  <si>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</si>
  <si>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</si>
  <si>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</si>
  <si>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</si>
  <si>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</si>
  <si>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</si>
  <si>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</si>
  <si>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</si>
  <si>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</si>
  <si>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</si>
  <si>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</si>
  <si>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</si>
  <si>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</si>
  <si>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</si>
  <si>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</si>
  <si>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</si>
  <si>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</si>
  <si>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</si>
  <si>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</si>
  <si>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</si>
  <si>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</si>
  <si>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</si>
  <si>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</si>
  <si>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</si>
  <si>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</si>
  <si>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</si>
  <si>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</si>
  <si>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</si>
  <si>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</si>
  <si>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</si>
  <si>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</si>
  <si>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</si>
  <si>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</si>
  <si>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</si>
  <si>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</si>
  <si>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</si>
  <si>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</si>
  <si>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</si>
  <si>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</si>
  <si>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</si>
  <si>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</si>
  <si>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</si>
  <si>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</si>
  <si>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</si>
  <si>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</si>
  <si>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</si>
  <si>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</si>
  <si>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</si>
  <si>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</si>
  <si>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</si>
  <si>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</si>
  <si>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</si>
  <si>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</si>
  <si>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</si>
  <si>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</si>
  <si>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</si>
  <si>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</si>
  <si>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</si>
  <si>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</si>
  <si>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</si>
  <si>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</si>
  <si>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</si>
  <si>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</si>
  <si>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</si>
  <si>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</si>
  <si>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</si>
  <si>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</si>
  <si>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</si>
  <si>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</si>
  <si>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</si>
  <si>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</si>
  <si>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</si>
  <si>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</si>
  <si>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</si>
  <si>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</si>
  <si>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</si>
  <si>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</si>
  <si>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</si>
  <si>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</si>
  <si>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</si>
  <si>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</si>
  <si>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</si>
  <si>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</si>
  <si>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</si>
  <si>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</si>
  <si>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</si>
  <si>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</si>
  <si>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</si>
  <si>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</si>
  <si>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</si>
  <si>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</si>
  <si>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</si>
  <si>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</si>
  <si>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</si>
  <si>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</si>
  <si>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</si>
  <si>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</si>
  <si>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</si>
  <si>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</si>
  <si>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</si>
  <si>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</si>
  <si>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</si>
  <si>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</si>
  <si>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</si>
  <si>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</si>
  <si>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</si>
  <si>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</si>
  <si>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</si>
  <si>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</si>
  <si>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</si>
  <si>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</si>
  <si>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</si>
  <si>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</si>
  <si>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</si>
  <si>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</si>
  <si>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</si>
  <si>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</si>
  <si>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</si>
  <si>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</si>
  <si>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</si>
  <si>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</si>
  <si>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</si>
  <si>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</si>
  <si>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</si>
  <si>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</si>
  <si>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</si>
  <si>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</si>
  <si>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</si>
  <si>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</si>
  <si>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</si>
  <si>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</si>
  <si>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</si>
  <si>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</si>
  <si>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</si>
  <si>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</si>
  <si>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</si>
  <si>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</si>
  <si>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</si>
  <si>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</si>
  <si>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</si>
  <si>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</si>
  <si>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</si>
  <si>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</si>
  <si>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</si>
  <si>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</si>
  <si>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</si>
  <si>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</si>
  <si>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</si>
  <si>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</si>
  <si>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</si>
  <si>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</si>
  <si>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</si>
  <si>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</si>
  <si>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</si>
  <si>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</si>
  <si>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</si>
  <si>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</si>
  <si>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</si>
  <si>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</si>
  <si>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</si>
  <si>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</si>
  <si>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</si>
  <si>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</si>
  <si>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</si>
  <si>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</si>
  <si>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</si>
  <si>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</si>
  <si>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</si>
  <si>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</si>
  <si>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</si>
  <si>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</si>
  <si>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</si>
  <si>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</si>
  <si>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</si>
  <si>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</si>
  <si>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</si>
  <si>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</si>
  <si>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</si>
  <si>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</si>
  <si>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</si>
  <si>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</si>
  <si>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</si>
  <si>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</si>
  <si>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</si>
  <si>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</si>
  <si>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</si>
  <si>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</si>
  <si>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</si>
  <si>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</si>
  <si>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</si>
  <si>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</si>
  <si>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</si>
  <si>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</si>
  <si>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</si>
  <si>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</si>
  <si>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</si>
  <si>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</si>
  <si>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</si>
  <si>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</si>
  <si>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</si>
  <si>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</si>
  <si>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</si>
  <si>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</si>
  <si>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</si>
  <si>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</si>
  <si>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</si>
  <si>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</si>
  <si>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</si>
  <si>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</si>
  <si>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</si>
  <si>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</si>
  <si>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</si>
  <si>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</si>
  <si>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</si>
  <si>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</si>
  <si>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</si>
  <si>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</si>
  <si>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</si>
  <si>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</si>
  <si>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</si>
  <si>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</si>
  <si>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</si>
  <si>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</si>
  <si>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</si>
  <si>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</si>
  <si>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</si>
  <si>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</si>
  <si>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</si>
  <si>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</si>
  <si>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</si>
  <si>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</si>
  <si>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</si>
  <si>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</si>
  <si>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</si>
  <si>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</si>
  <si>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</si>
  <si>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</si>
  <si>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</si>
  <si>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</si>
  <si>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</si>
  <si>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</si>
  <si>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</si>
  <si>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</si>
  <si>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</si>
  <si>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</si>
  <si>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</si>
  <si>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</si>
  <si>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</si>
  <si>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</si>
  <si>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</si>
  <si>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</si>
  <si>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</si>
  <si>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</si>
  <si>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</si>
  <si>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</si>
  <si>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</si>
  <si>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</si>
  <si>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</si>
  <si>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</si>
  <si>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</si>
  <si>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</si>
  <si>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</si>
  <si>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</si>
  <si>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</si>
  <si>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</si>
  <si>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</si>
  <si>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</si>
  <si>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</si>
  <si>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</si>
  <si>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</si>
  <si>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</si>
  <si>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</si>
  <si>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</si>
  <si>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</si>
  <si>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</si>
  <si>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</si>
  <si>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</si>
  <si>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</si>
  <si>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</si>
  <si>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</si>
  <si>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</si>
  <si>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</si>
  <si>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</si>
  <si>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</si>
  <si>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</si>
  <si>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</si>
  <si>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</si>
  <si>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</si>
  <si>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</si>
  <si>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</si>
  <si>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</si>
  <si>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</si>
  <si>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</si>
  <si>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</si>
  <si>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</si>
  <si>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</si>
  <si>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</si>
  <si>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</si>
  <si>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</si>
  <si>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</si>
  <si>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</si>
  <si>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</si>
  <si>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</si>
  <si>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</si>
  <si>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</si>
  <si>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</si>
  <si>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</si>
  <si>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</si>
  <si>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</si>
  <si>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</si>
  <si>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</si>
  <si>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</si>
  <si>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</si>
  <si>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</si>
  <si>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</si>
  <si>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</si>
  <si>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</si>
  <si>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</si>
  <si>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</si>
  <si>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</si>
  <si>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</si>
  <si>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</si>
  <si>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</si>
  <si>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</si>
  <si>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</si>
  <si>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</si>
  <si>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</si>
  <si>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</si>
  <si>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</si>
  <si>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</si>
  <si>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</si>
  <si>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</si>
  <si>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</si>
  <si>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</si>
  <si>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</si>
  <si>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</si>
  <si>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</si>
  <si>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</si>
  <si>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</si>
  <si>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</si>
  <si>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</si>
  <si>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</si>
  <si>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</si>
  <si>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</si>
  <si>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</si>
  <si>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</si>
  <si>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</si>
  <si>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</si>
  <si>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</si>
  <si>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</si>
  <si>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</si>
  <si>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</si>
  <si>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</si>
  <si>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</si>
  <si>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</si>
  <si>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</si>
  <si>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</si>
  <si>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</si>
  <si>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</si>
  <si>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</si>
  <si>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</si>
  <si>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</si>
  <si>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</si>
  <si>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</si>
  <si>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</si>
  <si>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</si>
  <si>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</si>
  <si>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</si>
  <si>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</si>
  <si>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</si>
  <si>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</si>
  <si>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</si>
  <si>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</si>
  <si>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</si>
  <si>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</si>
  <si>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</si>
  <si>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</si>
  <si>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</si>
  <si>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</si>
  <si>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</si>
  <si>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</si>
  <si>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</si>
  <si>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</si>
  <si>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</si>
  <si>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</si>
  <si>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</si>
  <si>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</si>
  <si>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</si>
  <si>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</si>
  <si>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</si>
  <si>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</si>
  <si>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</si>
  <si>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</si>
  <si>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</si>
  <si>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</si>
  <si>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</si>
  <si>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</si>
  <si>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</si>
  <si>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</si>
  <si>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</si>
  <si>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</si>
  <si>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</si>
  <si>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</si>
  <si>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</si>
  <si>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</si>
  <si>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</si>
  <si>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</si>
  <si>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</si>
  <si>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</si>
  <si>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</si>
  <si>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</si>
  <si>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</si>
  <si>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</si>
  <si>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</si>
  <si>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</si>
  <si>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</si>
  <si>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</si>
  <si>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</si>
  <si>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</si>
  <si>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</si>
  <si>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</si>
  <si>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</si>
  <si>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</si>
  <si>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</si>
  <si>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</si>
  <si>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</si>
  <si>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</si>
  <si>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</si>
  <si>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</si>
  <si>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</si>
  <si>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</si>
  <si>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</si>
  <si>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</si>
  <si>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</si>
  <si>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</si>
  <si>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</si>
  <si>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</si>
  <si>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</si>
  <si>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</si>
  <si>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</si>
  <si>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</si>
  <si>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</si>
  <si>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</si>
  <si>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</si>
  <si>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</si>
  <si>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</si>
  <si>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</si>
  <si>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</si>
  <si>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</si>
  <si>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</si>
  <si>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</si>
  <si>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</si>
  <si>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</si>
  <si>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</si>
  <si>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</si>
  <si>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</si>
  <si>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</si>
  <si>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</si>
  <si>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</si>
  <si>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</si>
  <si>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</si>
  <si>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</si>
  <si>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</si>
  <si>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</si>
  <si>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</si>
  <si>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</si>
  <si>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</si>
  <si>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</si>
  <si>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</si>
  <si>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</si>
  <si>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</si>
  <si>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</si>
  <si>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</si>
  <si>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</si>
  <si>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</si>
  <si>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</si>
  <si>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</si>
  <si>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</si>
  <si>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</si>
  <si>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</si>
  <si>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</si>
  <si>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</si>
  <si>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</si>
  <si>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</si>
  <si>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</si>
  <si>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</si>
  <si>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</si>
  <si>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</si>
  <si>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</si>
  <si>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</si>
  <si>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</si>
  <si>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</si>
  <si>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</si>
  <si>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</si>
  <si>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</si>
  <si>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</si>
  <si>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</si>
  <si>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</si>
  <si>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</si>
  <si>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</si>
  <si>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</si>
  <si>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</si>
  <si>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</si>
  <si>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</si>
  <si>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</si>
  <si>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</si>
  <si>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</si>
  <si>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</si>
  <si>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</si>
  <si>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</si>
  <si>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</si>
  <si>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</si>
  <si>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</si>
  <si>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</si>
  <si>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</si>
  <si>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</si>
  <si>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</si>
  <si>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</si>
  <si>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</si>
  <si>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</si>
  <si>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</si>
  <si>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</si>
  <si>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</si>
  <si>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</si>
  <si>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</si>
  <si>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</si>
  <si>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</si>
  <si>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</si>
  <si>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</si>
  <si>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</si>
  <si>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</si>
  <si>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</si>
  <si>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</si>
  <si>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</si>
  <si>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</si>
  <si>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</si>
  <si>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</si>
  <si>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</si>
  <si>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</si>
  <si>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</si>
  <si>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</si>
  <si>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</si>
  <si>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</si>
  <si>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</si>
  <si>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</si>
  <si>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</si>
  <si>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</si>
  <si>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</si>
  <si>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</si>
  <si>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</si>
  <si>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</si>
  <si>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</si>
  <si>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</si>
  <si>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</si>
  <si>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</si>
  <si>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</si>
  <si>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</si>
  <si>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</si>
  <si>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</si>
  <si>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</si>
  <si>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</si>
  <si>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</si>
  <si>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</si>
  <si>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</si>
  <si>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</si>
  <si>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</si>
  <si>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</si>
  <si>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</si>
  <si>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</si>
  <si>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</si>
  <si>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</si>
  <si>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</si>
  <si>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</si>
  <si>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</si>
  <si>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</si>
  <si>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</si>
  <si>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</si>
  <si>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</si>
  <si>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</si>
  <si>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</si>
  <si>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</si>
  <si>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</si>
  <si>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</si>
  <si>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</si>
  <si>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</si>
  <si>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</si>
  <si>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</si>
  <si>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</si>
  <si>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</si>
  <si>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</si>
  <si>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</si>
  <si>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</si>
  <si>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</si>
  <si>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</si>
  <si>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</si>
  <si>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</si>
  <si>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</si>
  <si>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</si>
  <si>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</si>
  <si>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</si>
  <si>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</si>
  <si>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</si>
  <si>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</si>
  <si>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</si>
  <si>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</si>
  <si>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</si>
  <si>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</si>
  <si>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</si>
  <si>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</si>
  <si>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</si>
  <si>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</si>
  <si>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</si>
  <si>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</si>
  <si>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</si>
  <si>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</si>
  <si>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</si>
  <si>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</si>
  <si>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</si>
  <si>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</si>
  <si>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</si>
  <si>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</si>
  <si>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</si>
  <si>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</si>
  <si>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</si>
  <si>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</si>
  <si>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</si>
  <si>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</si>
  <si>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</si>
  <si>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</si>
  <si>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</si>
  <si>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</si>
  <si>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</si>
  <si>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</si>
  <si>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</si>
  <si>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</si>
  <si>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</si>
  <si>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</si>
  <si>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</si>
  <si>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</si>
  <si>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</si>
  <si>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</si>
  <si>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</si>
  <si>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</si>
  <si>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</si>
  <si>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</si>
  <si>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</si>
  <si>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</si>
  <si>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</si>
  <si>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</si>
  <si>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</si>
  <si>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</si>
  <si>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</si>
  <si>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</si>
  <si>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</si>
  <si>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</si>
  <si>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</si>
  <si>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</si>
  <si>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</si>
  <si>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</si>
  <si>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</si>
  <si>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</si>
  <si>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</si>
  <si>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</si>
  <si>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</si>
  <si>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</si>
  <si>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</si>
  <si>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</si>
  <si>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</si>
  <si>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</si>
  <si>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</si>
  <si>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</si>
  <si>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</si>
  <si>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</si>
  <si>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</si>
  <si>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</si>
  <si>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</si>
  <si>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</si>
  <si>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</si>
  <si>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</si>
  <si>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</si>
  <si>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</si>
  <si>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</si>
  <si>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</si>
  <si>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</si>
  <si>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</si>
  <si>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</si>
  <si>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</si>
  <si>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</si>
  <si>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</si>
  <si>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</si>
  <si>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</si>
  <si>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</si>
  <si>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</si>
  <si>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</si>
  <si>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</si>
  <si>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</si>
  <si>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</si>
  <si>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</si>
  <si>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</si>
  <si>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</si>
  <si>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</si>
  <si>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</si>
  <si>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</si>
  <si>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</si>
  <si>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</si>
  <si>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</si>
  <si>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</si>
  <si>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</si>
  <si>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</si>
  <si>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</si>
  <si>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</si>
  <si>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</si>
  <si>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</si>
  <si>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</si>
  <si>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</si>
  <si>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</si>
  <si>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</si>
  <si>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</si>
  <si>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</si>
  <si>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</si>
  <si>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</si>
  <si>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</si>
  <si>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</si>
  <si>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</si>
  <si>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</si>
  <si>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</si>
  <si>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</si>
  <si>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</si>
  <si>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</si>
  <si>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</si>
  <si>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</si>
  <si>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</si>
  <si>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</si>
  <si>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</si>
  <si>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</si>
  <si>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</si>
  <si>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</si>
  <si>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</si>
  <si>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</si>
  <si>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</si>
  <si>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</si>
  <si>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</si>
  <si>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</si>
  <si>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</si>
  <si>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</si>
  <si>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</si>
  <si>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</si>
  <si>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</si>
  <si>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</si>
  <si>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</si>
  <si>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</si>
  <si>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</si>
  <si>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</si>
  <si>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</si>
  <si>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</si>
  <si>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</si>
  <si>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</si>
  <si>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</si>
  <si>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</si>
  <si>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</si>
  <si>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</si>
  <si>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</si>
  <si>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</si>
  <si>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</si>
  <si>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</si>
  <si>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</si>
  <si>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</si>
  <si>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</si>
  <si>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</si>
  <si>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</si>
  <si>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</si>
  <si>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</si>
  <si>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</si>
  <si>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</si>
  <si>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</si>
  <si>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</si>
  <si>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</si>
  <si>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</si>
  <si>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</si>
  <si>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</si>
  <si>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</si>
  <si>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</si>
  <si>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</si>
  <si>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</si>
  <si>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</si>
  <si>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</si>
  <si>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</si>
  <si>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</si>
  <si>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</si>
  <si>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</si>
  <si>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</si>
  <si>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</si>
  <si>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</si>
  <si>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</si>
  <si>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</si>
  <si>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</si>
  <si>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</si>
  <si>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</si>
  <si>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</si>
  <si>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</si>
  <si>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</si>
  <si>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</si>
  <si>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</si>
  <si>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</si>
  <si>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</si>
  <si>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</si>
  <si>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</si>
  <si>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</si>
  <si>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</si>
  <si>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</si>
  <si>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</si>
  <si>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</si>
  <si>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</si>
  <si>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</si>
  <si>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</si>
  <si>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</si>
  <si>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</si>
  <si>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</si>
  <si>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</si>
  <si>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</si>
  <si>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</si>
  <si>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</si>
  <si>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</si>
  <si>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</si>
  <si>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</si>
  <si>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</si>
  <si>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</si>
  <si>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</si>
  <si>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</si>
  <si>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</si>
  <si>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</si>
  <si>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</si>
  <si>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</si>
  <si>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</si>
  <si>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</si>
  <si>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</si>
  <si>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</si>
  <si>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</si>
  <si>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</si>
  <si>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</si>
  <si>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</si>
  <si>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</si>
  <si>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</si>
  <si>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</si>
  <si>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</si>
  <si>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</si>
  <si>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</si>
  <si>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</si>
  <si>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</si>
  <si>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</si>
  <si>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</si>
  <si>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</si>
  <si>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</si>
  <si>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</si>
  <si>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</si>
  <si>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</si>
  <si>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</si>
  <si>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</si>
  <si>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</si>
  <si>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</si>
  <si>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</si>
  <si>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</si>
  <si>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</si>
  <si>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</si>
  <si>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</si>
  <si>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</si>
  <si>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</si>
  <si>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</si>
  <si>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</si>
  <si>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</si>
  <si>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</si>
  <si>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</si>
  <si>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</si>
  <si>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</si>
  <si>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</si>
  <si>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</si>
  <si>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</si>
  <si>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</si>
  <si>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</si>
  <si>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</si>
  <si>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</si>
  <si>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</si>
  <si>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</si>
  <si>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</si>
  <si>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</si>
  <si>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</si>
  <si>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</si>
  <si>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</si>
  <si>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</si>
  <si>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</si>
  <si>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</si>
  <si>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</si>
  <si>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</si>
  <si>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</si>
  <si>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</si>
  <si>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</si>
  <si>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</si>
  <si>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</si>
  <si>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</si>
  <si>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</si>
  <si>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</si>
  <si>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</si>
  <si>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</si>
  <si>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</si>
  <si>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</si>
  <si>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</si>
  <si>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</si>
  <si>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</si>
  <si>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</si>
  <si>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</si>
  <si>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</si>
  <si>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</si>
  <si>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</si>
  <si>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</si>
  <si>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</si>
  <si>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</si>
  <si>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</si>
  <si>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</si>
  <si>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</si>
  <si>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</si>
  <si>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</si>
  <si>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</si>
  <si>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</si>
  <si>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</si>
  <si>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</si>
  <si>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</si>
  <si>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</si>
  <si>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</si>
  <si>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</si>
  <si>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</si>
  <si>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</si>
  <si>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</si>
  <si>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</si>
  <si>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</si>
  <si>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</si>
  <si>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</si>
  <si>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</si>
  <si>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</si>
  <si>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</si>
  <si>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</si>
  <si>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</si>
  <si>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</si>
  <si>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</si>
  <si>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</si>
  <si>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</si>
  <si>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</si>
  <si>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</si>
  <si>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</si>
  <si>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</si>
  <si>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</si>
  <si>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</si>
  <si>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</si>
  <si>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</si>
  <si>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</si>
  <si>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</si>
  <si>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</si>
  <si>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</si>
  <si>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</si>
  <si>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</si>
  <si>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</si>
  <si>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</si>
  <si>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</si>
  <si>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</si>
  <si>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</si>
  <si>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</si>
  <si>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</si>
  <si>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</si>
  <si>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</si>
  <si>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</si>
  <si>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</si>
  <si>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</si>
  <si>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</si>
  <si>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</si>
  <si>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</si>
  <si>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</si>
  <si>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</si>
  <si>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</si>
  <si>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</si>
  <si>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</si>
  <si>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</si>
  <si>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</si>
  <si>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</si>
  <si>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</si>
  <si>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</si>
  <si>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</si>
  <si>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</si>
  <si>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</si>
  <si>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</si>
  <si>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</si>
  <si>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</si>
  <si>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</si>
  <si>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</si>
  <si>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</si>
  <si>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</si>
  <si>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</si>
  <si>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</si>
  <si>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</si>
  <si>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</si>
  <si>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</si>
  <si>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</si>
  <si>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</si>
  <si>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</si>
  <si>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</si>
  <si>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</si>
  <si>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</si>
  <si>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</si>
  <si>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</si>
  <si>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</si>
  <si>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</si>
  <si>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</si>
  <si>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</si>
  <si>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</si>
  <si>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</si>
  <si>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</si>
  <si>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</si>
  <si>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</si>
  <si>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</si>
  <si>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</si>
  <si>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</si>
  <si>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</si>
  <si>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</si>
  <si>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</si>
  <si>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</si>
  <si>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</si>
  <si>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</si>
  <si>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</si>
  <si>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</si>
  <si>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</si>
  <si>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</si>
  <si>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</si>
  <si>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</si>
  <si>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</si>
  <si>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</si>
  <si>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</si>
  <si>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</si>
  <si>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</si>
  <si>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</si>
  <si>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</si>
  <si>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</si>
  <si>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</si>
  <si>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</si>
  <si>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</si>
  <si>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</si>
  <si>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</si>
  <si>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</si>
  <si>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</si>
  <si>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</si>
  <si>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</si>
  <si>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</si>
  <si>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</si>
  <si>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</si>
  <si>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</si>
  <si>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</si>
  <si>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</si>
  <si>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</si>
  <si>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</si>
  <si>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</si>
  <si>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</si>
  <si>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</si>
  <si>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</si>
  <si>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</si>
  <si>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</si>
  <si>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</si>
  <si>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</si>
  <si>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</si>
  <si>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</si>
  <si>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</si>
  <si>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</si>
  <si>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</si>
  <si>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</si>
  <si>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</si>
  <si>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</si>
  <si>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</si>
  <si>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</si>
  <si>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</si>
  <si>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</si>
  <si>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</si>
  <si>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</si>
  <si>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</si>
  <si>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</si>
  <si>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</si>
  <si>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</si>
  <si>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</si>
  <si>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</si>
  <si>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</si>
  <si>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</si>
  <si>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</si>
  <si>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</si>
  <si>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</si>
  <si>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</si>
  <si>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</si>
  <si>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</si>
  <si>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</si>
  <si>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</si>
  <si>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</si>
  <si>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</si>
  <si>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</si>
  <si>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</si>
  <si>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</si>
  <si>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</si>
  <si>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</si>
  <si>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</si>
  <si>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</si>
  <si>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</si>
  <si>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</si>
  <si>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</si>
  <si>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</si>
  <si>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</si>
  <si>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</si>
  <si>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</si>
  <si>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</si>
  <si>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</si>
  <si>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</si>
  <si>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</si>
  <si>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</si>
  <si>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</si>
  <si>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</si>
  <si>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</si>
  <si>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</si>
  <si>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</si>
  <si>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</si>
  <si>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</si>
  <si>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</si>
  <si>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</si>
  <si>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</si>
  <si>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</si>
  <si>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</si>
  <si>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</si>
  <si>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</si>
  <si>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</si>
  <si>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</si>
  <si>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</si>
  <si>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</si>
  <si>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</si>
  <si>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</si>
  <si>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</si>
  <si>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</si>
  <si>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</si>
  <si>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</si>
  <si>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</si>
  <si>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</si>
  <si>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</si>
  <si>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</si>
  <si>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</si>
  <si>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</si>
  <si>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</si>
  <si>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</si>
  <si>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</si>
  <si>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</si>
  <si>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</si>
  <si>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</si>
  <si>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</si>
  <si>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</si>
  <si>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</si>
  <si>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</si>
  <si>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</si>
  <si>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</si>
  <si>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</si>
  <si>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</si>
  <si>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</si>
  <si>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</si>
  <si>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</si>
  <si>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</si>
  <si>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</si>
  <si>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</si>
  <si>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</si>
  <si>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</si>
  <si>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</si>
  <si>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</si>
  <si>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</si>
  <si>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</si>
  <si>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</si>
  <si>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</si>
  <si>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</si>
  <si>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</si>
  <si>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</si>
  <si>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</si>
  <si>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</si>
  <si>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</si>
  <si>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</si>
  <si>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</si>
  <si>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</si>
  <si>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</si>
  <si>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</si>
  <si>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</si>
  <si>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</si>
  <si>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</si>
  <si>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</si>
  <si>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</si>
  <si>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</si>
  <si>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</si>
  <si>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</si>
  <si>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</si>
  <si>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</si>
  <si>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</si>
  <si>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</si>
  <si>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</si>
  <si>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</si>
  <si>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</si>
  <si>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</si>
  <si>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</si>
  <si>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</si>
  <si>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</si>
  <si>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</si>
  <si>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</si>
  <si>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</si>
  <si>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</si>
  <si>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</si>
  <si>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</si>
  <si>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</si>
  <si>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</si>
  <si>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</si>
  <si>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</si>
  <si>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</si>
  <si>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</si>
  <si>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</si>
  <si>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</si>
  <si>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</si>
  <si>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</si>
  <si>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</si>
  <si>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</si>
  <si>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</si>
  <si>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</si>
  <si>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</si>
  <si>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</si>
  <si>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</si>
  <si>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</si>
  <si>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</si>
  <si>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</si>
  <si>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</si>
  <si>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</si>
  <si>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</si>
  <si>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</si>
  <si>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</si>
  <si>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</si>
  <si>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</si>
  <si>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</si>
  <si>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</si>
  <si>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</si>
  <si>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</si>
  <si>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</si>
  <si>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</si>
  <si>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</si>
  <si>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</si>
  <si>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</si>
  <si>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</si>
  <si>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</si>
  <si>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</si>
  <si>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</si>
  <si>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</si>
  <si>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</si>
  <si>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</si>
  <si>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</si>
  <si>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</si>
  <si>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</si>
  <si>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</si>
  <si>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</si>
  <si>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</si>
  <si>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</si>
  <si>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</si>
  <si>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</si>
  <si>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</si>
  <si>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</si>
  <si>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</si>
  <si>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</si>
  <si>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</si>
  <si>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</si>
  <si>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</si>
  <si>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</si>
  <si>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</si>
  <si>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</si>
  <si>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</si>
  <si>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</si>
  <si>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</si>
  <si>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</si>
  <si>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</si>
  <si>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</si>
  <si>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</si>
  <si>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</si>
  <si>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</si>
  <si>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</si>
  <si>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</si>
  <si>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</si>
  <si>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</si>
  <si>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</si>
  <si>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</si>
  <si>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</si>
  <si>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</si>
  <si>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</si>
  <si>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</si>
  <si>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</si>
  <si>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</si>
  <si>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</si>
  <si>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</si>
  <si>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</si>
  <si>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</si>
  <si>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</si>
  <si>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</si>
  <si>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</si>
  <si>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</si>
  <si>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</si>
  <si>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</si>
  <si>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</si>
  <si>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</si>
  <si>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</si>
  <si>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</si>
  <si>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</si>
  <si>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</si>
  <si>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</si>
  <si>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</si>
  <si>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</si>
  <si>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</si>
  <si>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</si>
  <si>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</si>
  <si>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</si>
  <si>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</si>
  <si>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</si>
  <si>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</si>
  <si>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</si>
  <si>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</si>
  <si>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</si>
  <si>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</si>
  <si>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</si>
  <si>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</si>
  <si>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</si>
  <si>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</si>
  <si>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</si>
  <si>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</si>
  <si>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</si>
  <si>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</si>
  <si>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</si>
  <si>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</si>
  <si>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</si>
  <si>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</si>
  <si>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</si>
  <si>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</si>
  <si>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</si>
  <si>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</si>
  <si>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</si>
  <si>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</si>
  <si>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</si>
  <si>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</si>
  <si>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</si>
  <si>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</si>
  <si>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</si>
  <si>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</si>
  <si>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</si>
  <si>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</si>
  <si>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</si>
  <si>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</si>
  <si>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</si>
  <si>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</si>
  <si>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</si>
  <si>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</si>
  <si>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</si>
  <si>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</si>
  <si>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</si>
  <si>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</si>
  <si>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</si>
  <si>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</si>
  <si>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</si>
  <si>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</si>
  <si>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</si>
  <si>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</si>
  <si>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</si>
  <si>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</si>
  <si>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</si>
  <si>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</si>
  <si>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</si>
  <si>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</si>
  <si>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</si>
  <si>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</si>
  <si>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</si>
  <si>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</si>
  <si>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</si>
  <si>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</si>
  <si>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</si>
  <si>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</si>
  <si>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</si>
  <si>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</si>
  <si>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</si>
  <si>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</si>
  <si>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</si>
  <si>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</si>
  <si>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</si>
  <si>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</si>
  <si>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</si>
  <si>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</si>
  <si>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</si>
  <si>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</si>
  <si>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</si>
  <si>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</si>
  <si>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</si>
  <si>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</si>
  <si>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</si>
  <si>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</si>
  <si>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</si>
  <si>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</si>
  <si>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</si>
  <si>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</si>
  <si>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</si>
  <si>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</si>
  <si>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</si>
  <si>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</si>
  <si>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</si>
  <si>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</si>
  <si>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</si>
  <si>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</si>
  <si>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</si>
  <si>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</si>
  <si>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</si>
  <si>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</si>
  <si>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</si>
  <si>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</si>
  <si>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</si>
  <si>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</si>
  <si>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</si>
  <si>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</si>
  <si>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</si>
  <si>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</si>
  <si>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</si>
  <si>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</si>
  <si>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</si>
  <si>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</si>
  <si>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</si>
  <si>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</si>
  <si>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</si>
  <si>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</si>
  <si>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</si>
  <si>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</si>
  <si>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</si>
  <si>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</si>
  <si>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</si>
  <si>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</si>
  <si>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</si>
  <si>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</si>
  <si>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</si>
  <si>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</si>
  <si>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</si>
  <si>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</si>
  <si>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</si>
  <si>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</si>
  <si>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</si>
  <si>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</si>
  <si>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</si>
  <si>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</si>
  <si>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</si>
  <si>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</si>
  <si>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</si>
  <si>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</si>
  <si>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</si>
  <si>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</si>
  <si>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</si>
  <si>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</si>
  <si>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</si>
  <si>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</si>
  <si>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</si>
  <si>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</si>
  <si>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</si>
  <si>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</si>
  <si>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</si>
  <si>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</si>
  <si>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</si>
  <si>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</si>
  <si>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</si>
  <si>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</si>
  <si>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</si>
  <si>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</si>
  <si>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</si>
  <si>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</si>
  <si>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</si>
  <si>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</si>
  <si>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</si>
  <si>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</si>
  <si>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</si>
  <si>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</si>
  <si>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</si>
  <si>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</si>
  <si>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</si>
  <si>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</si>
  <si>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</si>
  <si>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</si>
  <si>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</si>
  <si>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</si>
  <si>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</si>
  <si>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</si>
  <si>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</si>
  <si>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</si>
  <si>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</si>
  <si>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</si>
  <si>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</si>
  <si>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</si>
  <si>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</si>
  <si>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</si>
  <si>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</si>
  <si>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</si>
  <si>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</si>
  <si>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</si>
  <si>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</si>
  <si>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</si>
  <si>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</si>
  <si>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</si>
  <si>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</si>
  <si>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</si>
  <si>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</si>
  <si>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</si>
  <si>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</si>
  <si>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</si>
  <si>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</si>
  <si>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</si>
  <si>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</si>
  <si>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</si>
  <si>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</si>
  <si>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</si>
  <si>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</si>
  <si>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</si>
  <si>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</si>
  <si>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</si>
  <si>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</si>
  <si>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</si>
  <si>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</si>
  <si>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</si>
  <si>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</si>
  <si>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</si>
  <si>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</si>
  <si>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</si>
  <si>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</si>
  <si>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</si>
  <si>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</si>
  <si>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</si>
  <si>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</si>
  <si>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</si>
  <si>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</si>
  <si>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</si>
  <si>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</si>
  <si>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</si>
  <si>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</si>
  <si>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</si>
  <si>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</si>
  <si>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</si>
  <si>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</si>
  <si>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</si>
  <si>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</si>
  <si>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</si>
  <si>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</si>
  <si>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</si>
  <si>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</si>
  <si>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</si>
  <si>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</si>
  <si>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</si>
  <si>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</si>
  <si>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</si>
  <si>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</si>
  <si>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</si>
  <si>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</si>
  <si>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</si>
  <si>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</si>
  <si>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</si>
  <si>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</si>
  <si>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</si>
  <si>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</si>
  <si>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</si>
  <si>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</si>
  <si>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</si>
  <si>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</si>
  <si>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</si>
  <si>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</si>
  <si>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</si>
  <si>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</si>
  <si>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</si>
  <si>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</si>
  <si>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</si>
  <si>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</si>
  <si>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</si>
  <si>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</si>
  <si>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</si>
  <si>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</si>
  <si>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</si>
  <si>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</si>
  <si>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</si>
  <si>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</si>
  <si>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</si>
  <si>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</si>
  <si>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</si>
  <si>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</si>
  <si>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</si>
  <si>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</si>
  <si>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</si>
  <si>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</si>
  <si>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</si>
  <si>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</si>
  <si>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</si>
  <si>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</si>
  <si>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</si>
  <si>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</si>
  <si>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</si>
  <si>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</si>
  <si>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</si>
  <si>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</si>
  <si>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</si>
  <si>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</si>
  <si>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</si>
  <si>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</si>
  <si>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</si>
  <si>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</si>
  <si>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</si>
  <si>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</si>
  <si>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</si>
  <si>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</si>
  <si>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</si>
  <si>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</si>
  <si>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</si>
  <si>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</si>
  <si>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</si>
  <si>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</si>
  <si>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</si>
  <si>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</si>
  <si>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</si>
  <si>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</si>
  <si>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</si>
  <si>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</si>
  <si>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</si>
  <si>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</si>
  <si>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</si>
  <si>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</si>
  <si>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</si>
  <si>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</si>
  <si>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</si>
  <si>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</si>
  <si>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</si>
  <si>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</si>
  <si>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</si>
  <si>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</si>
  <si>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</si>
  <si>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</si>
  <si>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</si>
  <si>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</si>
  <si>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</si>
  <si>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</si>
  <si>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</si>
  <si>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</si>
  <si>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</si>
  <si>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</si>
  <si>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</si>
  <si>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</si>
  <si>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</si>
  <si>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</si>
  <si>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</si>
  <si>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</si>
  <si>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</si>
  <si>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</si>
  <si>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</si>
  <si>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</si>
  <si>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</si>
  <si>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</si>
  <si>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</si>
  <si>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</si>
  <si>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</si>
  <si>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</si>
  <si>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</si>
  <si>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</si>
  <si>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</si>
  <si>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</si>
  <si>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</si>
  <si>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</si>
  <si>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</si>
  <si>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</si>
  <si>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</si>
  <si>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</si>
  <si>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</si>
  <si>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</si>
  <si>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</si>
  <si>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</si>
  <si>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</si>
  <si>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</si>
  <si>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</si>
  <si>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</si>
  <si>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</si>
  <si>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</si>
  <si>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</si>
  <si>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</si>
  <si>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</si>
  <si>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</si>
  <si>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</si>
  <si>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</si>
  <si>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</si>
  <si>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</si>
  <si>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</si>
  <si>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</si>
  <si>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</si>
  <si>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</si>
  <si>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</si>
  <si>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</si>
  <si>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</si>
  <si>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</si>
  <si>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</si>
  <si>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</si>
  <si>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</si>
  <si>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</si>
  <si>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</si>
  <si>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</si>
  <si>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</si>
  <si>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</si>
  <si>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</si>
  <si>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</si>
  <si>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</si>
  <si>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</si>
  <si>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</si>
  <si>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</si>
  <si>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</si>
  <si>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</si>
  <si>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</si>
  <si>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</si>
  <si>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</si>
  <si>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</si>
  <si>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</si>
  <si>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</si>
  <si>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</si>
  <si>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</si>
  <si>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</si>
  <si>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</si>
  <si>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</si>
  <si>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</si>
  <si>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</si>
  <si>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</si>
  <si>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</si>
  <si>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</si>
  <si>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</si>
  <si>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</si>
  <si>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</si>
  <si>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</si>
  <si>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</si>
  <si>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</si>
  <si>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</si>
  <si>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</si>
  <si>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</si>
  <si>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</si>
  <si>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</si>
  <si>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</si>
  <si>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</si>
  <si>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</si>
  <si>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</si>
  <si>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</si>
  <si>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</si>
  <si>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</si>
  <si>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</si>
  <si>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</si>
  <si>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</si>
  <si>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</si>
  <si>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</si>
  <si>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</si>
  <si>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</si>
  <si>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</si>
  <si>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</si>
  <si>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</si>
  <si>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</si>
  <si>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</si>
  <si>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</si>
  <si>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</si>
  <si>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</si>
  <si>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</si>
  <si>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</si>
  <si>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</si>
  <si>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</si>
  <si>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</si>
  <si>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</si>
  <si>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</si>
  <si>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</si>
  <si>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</si>
  <si>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</si>
  <si>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</si>
  <si>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</si>
  <si>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</si>
  <si>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</si>
  <si>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</si>
  <si>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</si>
  <si>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</si>
  <si>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</si>
  <si>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</si>
  <si>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</si>
  <si>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</si>
  <si>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</si>
  <si>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</si>
  <si>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</si>
  <si>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</si>
  <si>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</si>
  <si>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</si>
  <si>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</si>
  <si>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</si>
  <si>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</si>
  <si>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</si>
  <si>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</si>
  <si>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</si>
  <si>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</si>
  <si>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</si>
  <si>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</si>
  <si>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</si>
  <si>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</si>
  <si>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</si>
  <si>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</si>
  <si>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</si>
  <si>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</si>
  <si>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</si>
  <si>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</si>
  <si>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</si>
  <si>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</si>
  <si>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</si>
  <si>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</si>
  <si>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</si>
  <si>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</si>
  <si>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</si>
  <si>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</si>
  <si>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</si>
  <si>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</si>
  <si>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</si>
  <si>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</si>
  <si>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</si>
  <si>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</si>
  <si>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</si>
  <si>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</si>
  <si>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</si>
  <si>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</si>
  <si>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</si>
  <si>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</si>
  <si>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</si>
  <si>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</si>
  <si>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</si>
  <si>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</si>
  <si>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</si>
  <si>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</si>
  <si>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</si>
  <si>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</si>
  <si>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</si>
  <si>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</si>
  <si>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</si>
  <si>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</si>
  <si>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</si>
  <si>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</si>
  <si>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</si>
  <si>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</si>
  <si>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</si>
  <si>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</si>
  <si>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</si>
  <si>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</si>
  <si>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</si>
  <si>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</si>
  <si>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</si>
  <si>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</si>
  <si>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</si>
  <si>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</si>
  <si>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</si>
  <si>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</si>
  <si>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</si>
  <si>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</si>
  <si>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</si>
  <si>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</si>
  <si>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</si>
  <si>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</si>
  <si>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</si>
  <si>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</si>
  <si>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</si>
  <si>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</si>
  <si>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</si>
  <si>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</si>
  <si>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</si>
  <si>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</si>
  <si>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</si>
  <si>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</si>
  <si>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</si>
  <si>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</si>
  <si>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</si>
  <si>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</si>
  <si>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</si>
  <si>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</si>
  <si>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</si>
  <si>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</si>
  <si>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</si>
  <si>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</si>
  <si>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</si>
  <si>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</si>
  <si>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</si>
  <si>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</si>
  <si>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</si>
  <si>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</si>
  <si>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</si>
  <si>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</si>
  <si>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</si>
  <si>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</si>
  <si>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</si>
  <si>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</si>
  <si>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</si>
  <si>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</si>
  <si>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</si>
  <si>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</si>
  <si>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</si>
  <si>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</si>
  <si>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</si>
  <si>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</si>
  <si>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</si>
  <si>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</si>
  <si>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</si>
  <si>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</si>
  <si>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</si>
  <si>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</si>
  <si>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</si>
  <si>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</si>
  <si>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</si>
  <si>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</si>
  <si>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</si>
  <si>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</si>
  <si>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</si>
  <si>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</si>
  <si>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</si>
  <si>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</si>
  <si>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</si>
  <si>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</si>
  <si>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</si>
  <si>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</si>
  <si>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</si>
  <si>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</si>
  <si>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</si>
  <si>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</si>
  <si>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</si>
  <si>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</si>
  <si>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</si>
  <si>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</si>
  <si>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</si>
  <si>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</si>
  <si>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</si>
  <si>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</si>
  <si>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</si>
  <si>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</si>
  <si>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</si>
  <si>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</si>
  <si>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</si>
  <si>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</si>
  <si>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</si>
  <si>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</si>
  <si>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</si>
  <si>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</si>
  <si>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</si>
  <si>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</si>
  <si>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</si>
  <si>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</si>
  <si>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</si>
  <si>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</si>
  <si>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</si>
  <si>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</si>
  <si>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</si>
  <si>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</si>
  <si>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</si>
  <si>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</si>
  <si>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</si>
  <si>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</si>
  <si>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</si>
  <si>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</si>
  <si>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</si>
  <si>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</si>
  <si>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</si>
  <si>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</si>
  <si>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</si>
  <si>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</si>
  <si>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</si>
  <si>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</si>
  <si>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</si>
  <si>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</si>
  <si>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</si>
  <si>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</si>
  <si>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</si>
  <si>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</si>
  <si>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</si>
  <si>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</si>
  <si>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</si>
  <si>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</si>
  <si>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</si>
  <si>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</si>
  <si>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</si>
  <si>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</si>
  <si>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</si>
  <si>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</si>
  <si>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</si>
  <si>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</si>
  <si>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</si>
  <si>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</si>
  <si>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</si>
  <si>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</si>
  <si>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</si>
  <si>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</si>
  <si>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</si>
  <si>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</si>
  <si>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</si>
  <si>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</si>
  <si>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</si>
  <si>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</si>
  <si>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</si>
  <si>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</si>
  <si>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</si>
  <si>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</si>
  <si>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</si>
  <si>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</si>
  <si>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</si>
  <si>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</si>
  <si>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</si>
  <si>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</si>
  <si>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</si>
  <si>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</si>
  <si>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</si>
  <si>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</si>
  <si>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</si>
  <si>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</si>
  <si>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</si>
  <si>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</si>
  <si>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</si>
  <si>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</si>
  <si>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</si>
  <si>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</si>
  <si>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</si>
  <si>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</si>
  <si>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</si>
  <si>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</si>
  <si>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</si>
  <si>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</si>
  <si>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</si>
  <si>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</si>
  <si>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</si>
  <si>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</si>
  <si>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</si>
  <si>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</si>
  <si>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</si>
  <si>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</si>
  <si>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</si>
  <si>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</si>
  <si>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</si>
  <si>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</si>
  <si>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</si>
  <si>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</si>
  <si>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</si>
  <si>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</si>
  <si>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</si>
  <si>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</si>
  <si>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</si>
  <si>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</si>
  <si>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</si>
  <si>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</si>
  <si>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</si>
  <si>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</si>
  <si>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</si>
  <si>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</si>
  <si>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</si>
  <si>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</si>
  <si>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</si>
  <si>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</si>
  <si>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</si>
  <si>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</si>
  <si>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</si>
  <si>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</si>
  <si>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</si>
  <si>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</si>
  <si>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</si>
  <si>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</si>
  <si>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</si>
  <si>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</si>
  <si>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</si>
  <si>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</si>
  <si>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</si>
  <si>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</si>
  <si>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</si>
  <si>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</si>
  <si>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</si>
  <si>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</si>
  <si>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</si>
  <si>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</si>
  <si>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</si>
  <si>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</si>
  <si>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</si>
  <si>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</si>
  <si>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</si>
  <si>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</si>
  <si>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</si>
  <si>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</si>
  <si>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</si>
  <si>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</si>
  <si>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</si>
  <si>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</si>
  <si>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</si>
  <si>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</si>
  <si>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</si>
  <si>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</si>
  <si>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</si>
  <si>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</si>
  <si>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</si>
  <si>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</si>
  <si>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</si>
  <si>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</si>
  <si>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</si>
  <si>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</si>
  <si>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</si>
  <si>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</si>
  <si>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</si>
  <si>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</si>
  <si>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</si>
  <si>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</si>
  <si>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</si>
  <si>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</si>
  <si>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</si>
  <si>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</si>
  <si>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</si>
  <si>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</si>
  <si>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</si>
  <si>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</si>
  <si>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</si>
  <si>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</si>
  <si>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</si>
  <si>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</si>
  <si>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</si>
  <si>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</si>
  <si>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</si>
  <si>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</si>
  <si>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</si>
  <si>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</si>
  <si>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</si>
  <si>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</si>
  <si>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</si>
  <si>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</si>
  <si>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</si>
  <si>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</si>
  <si>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</si>
  <si>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</si>
  <si>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</si>
  <si>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</si>
  <si>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</si>
  <si>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</si>
  <si>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</si>
  <si>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</si>
  <si>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</si>
  <si>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</si>
  <si>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</si>
  <si>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</si>
  <si>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</si>
  <si>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</si>
  <si>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</si>
  <si>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</si>
  <si>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</si>
  <si>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</si>
  <si>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</si>
  <si>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</si>
  <si>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</si>
  <si>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</si>
  <si>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</si>
  <si>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</si>
  <si>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</si>
  <si>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</si>
  <si>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</si>
  <si>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</si>
  <si>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</si>
  <si>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</si>
  <si>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</si>
  <si>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</si>
  <si>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</si>
  <si>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</si>
  <si>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</si>
  <si>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</si>
  <si>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</si>
  <si>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</si>
  <si>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</si>
  <si>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</si>
  <si>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</si>
  <si>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</si>
  <si>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</si>
  <si>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</si>
  <si>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</si>
  <si>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</si>
  <si>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</si>
  <si>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</si>
  <si>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</si>
  <si>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</si>
  <si>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</si>
  <si>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</si>
  <si>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</si>
  <si>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</si>
  <si>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</si>
  <si>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</si>
  <si>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</si>
  <si>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</si>
  <si>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</si>
  <si>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</si>
  <si>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</si>
  <si>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</si>
  <si>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</si>
  <si>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</si>
  <si>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</si>
  <si>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</si>
  <si>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</si>
  <si>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</si>
  <si>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</si>
  <si>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</si>
  <si>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</si>
  <si>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</si>
  <si>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</si>
  <si>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</si>
  <si>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</si>
  <si>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</si>
  <si>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</si>
  <si>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</si>
  <si>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</si>
  <si>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</si>
  <si>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</si>
  <si>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</si>
  <si>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</si>
  <si>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</si>
  <si>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</si>
  <si>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</si>
  <si>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</si>
  <si>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</si>
  <si>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</si>
  <si>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</si>
  <si>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</si>
  <si>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</si>
  <si>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</si>
  <si>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</si>
  <si>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</si>
  <si>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</si>
  <si>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</si>
  <si>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</si>
  <si>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</si>
  <si>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</si>
  <si>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</si>
  <si>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</si>
  <si>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</si>
  <si>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</si>
  <si>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</si>
  <si>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</si>
  <si>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</si>
  <si>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</si>
  <si>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</si>
  <si>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</si>
  <si>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</si>
  <si>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</si>
  <si>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</si>
  <si>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</si>
  <si>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</si>
  <si>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</si>
  <si>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</si>
  <si>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</si>
  <si>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</si>
  <si>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</si>
  <si>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</si>
  <si>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</si>
  <si>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</si>
  <si>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</si>
  <si>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</si>
  <si>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</si>
  <si>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</si>
  <si>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</si>
  <si>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</si>
  <si>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</si>
  <si>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</si>
  <si>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</si>
  <si>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</si>
  <si>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</si>
  <si>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</si>
  <si>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</si>
  <si>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</si>
  <si>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</si>
  <si>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</si>
  <si>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</si>
  <si>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</si>
  <si>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</si>
  <si>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</si>
  <si>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</si>
  <si>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</si>
  <si>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</si>
  <si>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</si>
  <si>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</si>
  <si>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</si>
  <si>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</si>
  <si>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</si>
  <si>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</si>
  <si>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</si>
  <si>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</si>
  <si>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</si>
  <si>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</si>
  <si>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</si>
  <si>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</si>
  <si>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</si>
  <si>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</si>
  <si>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</si>
  <si>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</si>
  <si>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</si>
  <si>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</si>
  <si>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</si>
  <si>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</si>
  <si>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</si>
  <si>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</si>
  <si>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</si>
  <si>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</si>
  <si>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</si>
  <si>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</si>
  <si>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</si>
  <si>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</si>
  <si>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</si>
  <si>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</si>
  <si>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</si>
  <si>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</si>
  <si>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</si>
  <si>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</si>
  <si>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</si>
  <si>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</si>
  <si>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</si>
  <si>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</si>
  <si>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</si>
  <si>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</si>
  <si>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</si>
  <si>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</si>
  <si>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</si>
  <si>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</si>
  <si>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</si>
  <si>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</si>
  <si>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</si>
  <si>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</si>
  <si>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</si>
  <si>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</si>
  <si>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</si>
  <si>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</si>
  <si>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</si>
  <si>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</si>
  <si>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</si>
  <si>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</si>
  <si>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</si>
  <si>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</si>
  <si>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</si>
  <si>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</si>
  <si>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</si>
  <si>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</si>
  <si>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</si>
  <si>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</si>
  <si>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</si>
  <si>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</si>
  <si>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</si>
  <si>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</si>
  <si>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</si>
  <si>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</si>
  <si>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</si>
  <si>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</si>
  <si>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</si>
  <si>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</si>
  <si>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</si>
  <si>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</si>
  <si>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</si>
  <si>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</si>
  <si>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</si>
  <si>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</si>
  <si>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</si>
  <si>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</si>
  <si>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</si>
  <si>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</si>
  <si>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</si>
  <si>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</si>
  <si>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</si>
  <si>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</si>
  <si>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</si>
  <si>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</si>
  <si>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</si>
  <si>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</si>
  <si>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</si>
  <si>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</si>
  <si>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</si>
  <si>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</si>
  <si>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</si>
  <si>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</si>
  <si>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</si>
  <si>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</si>
  <si>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</si>
  <si>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</si>
  <si>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</si>
  <si>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</si>
  <si>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</si>
  <si>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</si>
  <si>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</si>
  <si>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</si>
  <si>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</si>
  <si>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</si>
  <si>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</si>
  <si>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</si>
  <si>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</si>
  <si>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</si>
  <si>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</si>
  <si>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</si>
  <si>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</si>
  <si>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</si>
  <si>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</si>
  <si>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</si>
  <si>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</si>
  <si>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</si>
  <si>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</si>
  <si>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</si>
  <si>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</si>
  <si>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</si>
  <si>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</si>
  <si>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</si>
  <si>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</si>
  <si>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</si>
  <si>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</si>
  <si>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</si>
  <si>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</si>
  <si>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</si>
  <si>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</si>
  <si>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</si>
  <si>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</si>
  <si>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</si>
  <si>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</si>
  <si>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</si>
  <si>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</si>
  <si>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</si>
  <si>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</si>
  <si>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</si>
  <si>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</si>
  <si>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</si>
  <si>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</si>
  <si>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</si>
  <si>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</si>
  <si>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</si>
  <si>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</si>
  <si>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</si>
  <si>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</si>
  <si>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</si>
  <si>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</si>
  <si>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</si>
  <si>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</si>
  <si>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</si>
  <si>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</si>
  <si>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</si>
  <si>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</si>
  <si>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</si>
  <si>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</si>
  <si>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</si>
  <si>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</si>
  <si>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</si>
  <si>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</si>
  <si>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</si>
  <si>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</si>
  <si>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</si>
  <si>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</si>
  <si>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</si>
  <si>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</si>
  <si>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</si>
  <si>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</si>
  <si>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</si>
  <si>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</si>
  <si>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</si>
  <si>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</si>
  <si>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</si>
  <si>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</si>
  <si>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</si>
  <si>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</si>
  <si>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</si>
  <si>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</si>
  <si>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</si>
  <si>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</si>
  <si>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</si>
  <si>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</si>
  <si>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</si>
  <si>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</si>
  <si>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</si>
  <si>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</si>
  <si>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</si>
  <si>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</si>
  <si>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</si>
  <si>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</si>
  <si>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</si>
  <si>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</si>
  <si>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</si>
  <si>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</si>
  <si>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</si>
  <si>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</si>
  <si>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</si>
  <si>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</si>
  <si>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</si>
  <si>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</si>
  <si>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</si>
  <si>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</si>
  <si>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</si>
  <si>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</si>
  <si>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</si>
  <si>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</si>
  <si>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</si>
  <si>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</si>
  <si>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</si>
  <si>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</si>
  <si>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</si>
  <si>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</si>
  <si>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</si>
  <si>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</si>
  <si>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</si>
  <si>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</si>
  <si>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</si>
  <si>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</si>
  <si>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</si>
  <si>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</si>
  <si>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</si>
  <si>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</si>
  <si>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</si>
  <si>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</si>
  <si>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</si>
  <si>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</si>
  <si>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</si>
  <si>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</si>
  <si>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</si>
  <si>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</si>
  <si>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</si>
  <si>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</si>
  <si>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</si>
  <si>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</si>
  <si>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</si>
  <si>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</si>
  <si>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</si>
  <si>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</si>
  <si>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</si>
  <si>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</si>
  <si>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</si>
  <si>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</si>
  <si>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</si>
  <si>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</si>
  <si>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</si>
  <si>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</si>
  <si>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</si>
  <si>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</si>
  <si>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</si>
  <si>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</si>
  <si>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</si>
  <si>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</si>
  <si>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</si>
  <si>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</si>
  <si>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</si>
  <si>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</si>
  <si>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</si>
  <si>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</si>
  <si>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</si>
  <si>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</si>
  <si>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</si>
  <si>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</si>
  <si>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</si>
  <si>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</si>
  <si>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</si>
  <si>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</si>
  <si>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</si>
  <si>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</si>
  <si>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</si>
  <si>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</si>
  <si>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</si>
  <si>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</si>
  <si>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</si>
  <si>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</si>
  <si>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</si>
  <si>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</si>
  <si>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</si>
  <si>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</si>
  <si>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</si>
  <si>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</si>
  <si>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</si>
  <si>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</si>
  <si>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</si>
  <si>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</si>
  <si>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</si>
  <si>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</si>
  <si>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</si>
  <si>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</si>
  <si>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</si>
  <si>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</si>
  <si>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</si>
  <si>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</si>
  <si>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</si>
  <si>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</si>
  <si>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</si>
  <si>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</si>
  <si>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</si>
  <si>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</si>
  <si>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</si>
  <si>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</si>
  <si>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</si>
  <si>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</si>
  <si>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</si>
  <si>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</si>
  <si>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</si>
  <si>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</si>
  <si>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</si>
  <si>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</si>
  <si>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</si>
  <si>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</si>
  <si>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</si>
  <si>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</si>
  <si>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</si>
  <si>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</si>
  <si>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</si>
  <si>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</si>
  <si>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</si>
  <si>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</si>
  <si>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</si>
  <si>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</si>
  <si>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</si>
  <si>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</si>
  <si>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</si>
  <si>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</si>
  <si>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</si>
  <si>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</si>
  <si>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</si>
  <si>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</si>
  <si>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</si>
  <si>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</si>
  <si>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</si>
  <si>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</si>
  <si>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</si>
  <si>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</si>
  <si>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</si>
  <si>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</si>
  <si>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</si>
  <si>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</si>
  <si>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</si>
  <si>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</si>
  <si>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</si>
  <si>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</si>
  <si>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</si>
  <si>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</si>
  <si>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</si>
  <si>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</si>
  <si>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</si>
  <si>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</si>
  <si>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</si>
  <si>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</si>
  <si>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</si>
  <si>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</si>
  <si>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</si>
  <si>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</si>
  <si>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</si>
  <si>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</si>
  <si>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</si>
  <si>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</si>
  <si>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</si>
  <si>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</si>
  <si>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</si>
  <si>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</si>
  <si>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</si>
  <si>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</si>
  <si>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</si>
  <si>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</si>
  <si>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</si>
  <si>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</si>
  <si>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</si>
  <si>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</si>
  <si>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</si>
  <si>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</si>
  <si>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</si>
  <si>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</si>
  <si>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</si>
  <si>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</si>
  <si>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</si>
  <si>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</si>
  <si>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</si>
  <si>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</si>
  <si>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</si>
  <si>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</si>
  <si>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</si>
  <si>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</si>
  <si>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</si>
  <si>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</si>
  <si>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</si>
  <si>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</si>
  <si>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</si>
  <si>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</si>
  <si>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</si>
  <si>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</si>
  <si>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</si>
  <si>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</si>
  <si>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</si>
  <si>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</si>
  <si>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</si>
  <si>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</si>
  <si>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</si>
  <si>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</si>
  <si>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</si>
  <si>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</si>
  <si>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</si>
  <si>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</si>
  <si>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</si>
  <si>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</si>
  <si>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</si>
  <si>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</si>
  <si>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</si>
  <si>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</si>
  <si>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</si>
  <si>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</si>
  <si>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</si>
  <si>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</si>
  <si>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</si>
  <si>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</si>
  <si>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</si>
  <si>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</si>
  <si>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</si>
  <si>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</si>
  <si>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</si>
  <si>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</si>
  <si>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</si>
  <si>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</si>
  <si>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</si>
  <si>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</si>
  <si>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</si>
  <si>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</si>
  <si>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</si>
  <si>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</si>
  <si>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</si>
  <si>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</si>
  <si>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</si>
  <si>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</si>
  <si>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</si>
  <si>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</si>
  <si>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</si>
  <si>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</si>
  <si>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</si>
  <si>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</si>
  <si>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</si>
  <si>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</si>
  <si>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</si>
  <si>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</si>
  <si>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</si>
  <si>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</si>
  <si>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</si>
  <si>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</si>
  <si>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</si>
  <si>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</si>
  <si>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</si>
  <si>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</si>
  <si>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</si>
  <si>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</si>
  <si>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</si>
  <si>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</si>
  <si>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</si>
  <si>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</si>
  <si>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</si>
  <si>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</si>
  <si>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</si>
  <si>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</si>
  <si>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</si>
  <si>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</si>
  <si>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</si>
  <si>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</si>
  <si>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</si>
  <si>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</si>
  <si>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</si>
  <si>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</si>
  <si>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</si>
  <si>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</si>
  <si>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</si>
  <si>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</si>
  <si>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</si>
  <si>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</si>
  <si>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</si>
  <si>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</si>
  <si>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</si>
  <si>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</si>
  <si>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</si>
  <si>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</si>
  <si>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</si>
  <si>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</si>
  <si>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</si>
  <si>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</si>
  <si>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</si>
  <si>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</si>
  <si>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</si>
  <si>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</si>
  <si>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</si>
  <si>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</si>
  <si>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</si>
  <si>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</si>
  <si>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</si>
  <si>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</si>
  <si>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</si>
  <si>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</si>
  <si>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</si>
  <si>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</si>
  <si>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</si>
  <si>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</si>
  <si>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</si>
  <si>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</si>
  <si>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</si>
  <si>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</si>
  <si>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</si>
  <si>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</si>
  <si>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</si>
  <si>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</si>
  <si>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</si>
  <si>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</si>
  <si>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</si>
  <si>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</si>
  <si>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</si>
  <si>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</si>
  <si>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</si>
  <si>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</si>
  <si>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</si>
  <si>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</si>
  <si>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</si>
  <si>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</si>
  <si>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</si>
  <si>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</si>
  <si>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</si>
  <si>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</si>
  <si>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</si>
  <si>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</si>
  <si>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</si>
  <si>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</si>
  <si>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</si>
  <si>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</si>
  <si>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</si>
  <si>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</si>
  <si>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</si>
  <si>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</si>
  <si>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</si>
  <si>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</si>
  <si>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</si>
  <si>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</si>
  <si>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</si>
  <si>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</si>
  <si>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</si>
  <si>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</si>
  <si>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</si>
  <si>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</si>
  <si>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</si>
  <si>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</si>
  <si>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</si>
  <si>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</si>
  <si>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</si>
  <si>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</si>
  <si>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</si>
  <si>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</si>
  <si>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</si>
  <si>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</si>
  <si>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</si>
  <si>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</si>
  <si>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</si>
  <si>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</si>
  <si>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</si>
  <si>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</si>
  <si>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</si>
  <si>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</si>
  <si>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</si>
  <si>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</si>
  <si>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</si>
  <si>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</si>
  <si>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</si>
  <si>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</si>
  <si>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</si>
  <si>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</si>
  <si>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</si>
  <si>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</si>
  <si>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</si>
  <si>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</si>
  <si>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</si>
  <si>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</si>
  <si>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</si>
  <si>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</si>
  <si>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</si>
  <si>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</si>
  <si>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</si>
  <si>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</si>
  <si>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</si>
  <si>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</si>
  <si>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</si>
  <si>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</si>
  <si>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</si>
  <si>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</si>
  <si>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</si>
  <si>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</si>
  <si>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</si>
  <si>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</si>
  <si>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</si>
  <si>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</si>
  <si>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</si>
  <si>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</si>
  <si>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</si>
  <si>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</si>
  <si>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</si>
  <si>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</si>
  <si>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</si>
  <si>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</si>
  <si>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</si>
  <si>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</si>
  <si>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</si>
  <si>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</si>
  <si>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</si>
  <si>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</si>
  <si>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</si>
  <si>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</si>
  <si>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</si>
  <si>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</si>
  <si>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</si>
  <si>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</si>
  <si>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</si>
  <si>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</si>
  <si>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</si>
  <si>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</si>
  <si>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</si>
  <si>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</si>
  <si>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</si>
  <si>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</si>
  <si>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</si>
  <si>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</si>
  <si>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</si>
  <si>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</si>
  <si>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</si>
  <si>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</si>
  <si>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</si>
  <si>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</si>
  <si>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</si>
  <si>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</si>
  <si>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</si>
  <si>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</si>
  <si>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</si>
  <si>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</si>
  <si>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</si>
  <si>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</si>
  <si>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</si>
  <si>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</si>
  <si>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</si>
  <si>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</si>
  <si>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</si>
  <si>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</si>
  <si>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</si>
  <si>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</si>
  <si>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</si>
  <si>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</si>
  <si>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</si>
  <si>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</si>
  <si>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</si>
  <si>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</si>
  <si>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</si>
  <si>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</si>
  <si>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</si>
  <si>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</si>
  <si>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</si>
  <si>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</si>
  <si>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</si>
  <si>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</si>
  <si>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</si>
  <si>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</si>
  <si>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</si>
  <si>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</si>
  <si>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</si>
  <si>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</si>
  <si>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</si>
  <si>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</si>
  <si>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</si>
  <si>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</si>
  <si>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</si>
  <si>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</si>
  <si>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</si>
  <si>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</si>
  <si>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</si>
  <si>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</si>
  <si>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</si>
  <si>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</si>
  <si>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</si>
  <si>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</si>
  <si>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</si>
  <si>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</si>
  <si>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</si>
  <si>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</si>
  <si>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</si>
  <si>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</si>
  <si>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</si>
  <si>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</si>
  <si>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</si>
  <si>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</si>
  <si>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</si>
  <si>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</si>
  <si>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</si>
  <si>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</si>
  <si>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</si>
  <si>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</si>
  <si>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</si>
  <si>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</si>
  <si>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</si>
  <si>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</si>
  <si>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</si>
  <si>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</si>
  <si>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</si>
  <si>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</si>
  <si>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</si>
  <si>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</si>
  <si>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</si>
  <si>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</si>
  <si>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</si>
  <si>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</si>
  <si>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</si>
  <si>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</si>
  <si>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</si>
  <si>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</si>
  <si>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</si>
  <si>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</si>
  <si>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</si>
  <si>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</si>
  <si>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</si>
  <si>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</si>
  <si>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</si>
  <si>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</si>
  <si>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</si>
  <si>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</si>
  <si>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</si>
  <si>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</si>
  <si>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</si>
  <si>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</si>
  <si>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</si>
  <si>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</si>
  <si>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</si>
  <si>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</si>
  <si>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</si>
  <si>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</si>
  <si>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</si>
  <si>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</si>
  <si>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</si>
  <si>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</si>
  <si>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</si>
  <si>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</si>
  <si>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</si>
  <si>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</si>
  <si>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</si>
  <si>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</si>
  <si>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</si>
  <si>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</si>
  <si>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</si>
  <si>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</si>
  <si>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</si>
  <si>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</si>
  <si>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</si>
  <si>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</si>
  <si>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</si>
  <si>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</si>
  <si>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</si>
  <si>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</si>
  <si>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</si>
  <si>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</si>
  <si>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</si>
  <si>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</si>
  <si>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</si>
  <si>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</si>
  <si>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</si>
  <si>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</si>
  <si>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</si>
  <si>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</si>
  <si>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</si>
  <si>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</si>
  <si>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</si>
  <si>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</si>
  <si>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</si>
  <si>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</si>
  <si>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</si>
  <si>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</si>
  <si>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</si>
  <si>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</si>
  <si>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</si>
  <si>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</si>
  <si>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</si>
  <si>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</si>
  <si>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</si>
  <si>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</si>
  <si>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</si>
  <si>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</si>
  <si>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</si>
  <si>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</si>
  <si>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</si>
  <si>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</si>
  <si>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</si>
  <si>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</si>
  <si>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</si>
  <si>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</si>
  <si>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</si>
  <si>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</si>
  <si>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</si>
  <si>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</si>
  <si>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</si>
  <si>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</si>
  <si>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</si>
  <si>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</si>
  <si>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</si>
  <si>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</si>
  <si>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</si>
  <si>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</si>
  <si>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</si>
  <si>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</si>
  <si>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</si>
  <si>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</si>
  <si>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</si>
  <si>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</si>
  <si>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</si>
  <si>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</si>
  <si>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</si>
  <si>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</si>
  <si>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</si>
  <si>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</si>
  <si>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</si>
  <si>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</si>
  <si>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</si>
  <si>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</si>
  <si>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</si>
  <si>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</si>
  <si>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</si>
  <si>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</si>
  <si>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</si>
  <si>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</si>
  <si>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</si>
  <si>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</si>
  <si>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</si>
  <si>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</si>
  <si>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</si>
  <si>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</si>
  <si>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</si>
  <si>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</si>
  <si>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</si>
  <si>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</si>
  <si>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</si>
  <si>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</si>
  <si>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</si>
  <si>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</si>
  <si>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</si>
  <si>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</si>
  <si>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</si>
  <si>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</si>
  <si>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</si>
  <si>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</si>
  <si>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</si>
  <si>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</si>
  <si>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</si>
  <si>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</si>
  <si>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</si>
  <si>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</si>
  <si>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</si>
  <si>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</si>
  <si>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</si>
  <si>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</si>
  <si>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</si>
  <si>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</si>
  <si>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</si>
  <si>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</si>
  <si>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</si>
  <si>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</si>
  <si>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</si>
  <si>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</si>
  <si>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</si>
  <si>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</si>
  <si>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</si>
  <si>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</si>
  <si>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</si>
  <si>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</si>
  <si>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</si>
  <si>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</si>
  <si>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</si>
  <si>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</si>
  <si>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</si>
  <si>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</si>
  <si>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</si>
  <si>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</si>
  <si>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</si>
  <si>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</si>
  <si>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</si>
  <si>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</si>
  <si>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</si>
  <si>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</si>
  <si>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</si>
  <si>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</si>
  <si>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</si>
  <si>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</si>
  <si>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</si>
  <si>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</si>
  <si>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</si>
  <si>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</si>
  <si>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</si>
  <si>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</si>
  <si>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</si>
  <si>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</si>
  <si>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</si>
  <si>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</si>
  <si>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</si>
  <si>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</si>
  <si>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</si>
  <si>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</si>
  <si>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</si>
  <si>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</si>
  <si>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</si>
  <si>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</si>
  <si>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</si>
  <si>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</si>
  <si>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</si>
  <si>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</si>
  <si>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</si>
  <si>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</si>
  <si>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</si>
  <si>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</si>
  <si>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</si>
  <si>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</si>
  <si>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</si>
  <si>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</si>
  <si>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</si>
  <si>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</si>
  <si>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</si>
  <si>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</si>
  <si>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</si>
  <si>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</si>
  <si>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</si>
  <si>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</si>
  <si>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</si>
  <si>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</si>
  <si>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</si>
  <si>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</si>
  <si>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</si>
  <si>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</si>
  <si>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</si>
  <si>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</si>
  <si>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</si>
  <si>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</si>
  <si>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</si>
  <si>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</si>
  <si>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</si>
  <si>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</si>
  <si>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</si>
  <si>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</si>
  <si>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</si>
  <si>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</si>
  <si>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</si>
  <si>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</si>
  <si>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</si>
  <si>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</si>
  <si>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</si>
  <si>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</si>
  <si>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</si>
  <si>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</si>
  <si>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</si>
  <si>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</si>
  <si>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</si>
  <si>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</si>
  <si>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</si>
  <si>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</si>
  <si>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</si>
  <si>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</si>
  <si>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</si>
  <si>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</si>
  <si>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</si>
  <si>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</si>
  <si>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</si>
  <si>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</si>
  <si>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</si>
  <si>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</si>
  <si>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</si>
  <si>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</si>
  <si>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</si>
  <si>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</si>
  <si>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</si>
  <si>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</si>
  <si>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</si>
  <si>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</si>
  <si>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</si>
  <si>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</si>
  <si>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</si>
  <si>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</si>
  <si>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</si>
  <si>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</si>
  <si>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</si>
  <si>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</si>
  <si>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</si>
  <si>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</si>
  <si>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</si>
  <si>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</si>
  <si>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</si>
  <si>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</si>
  <si>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</si>
  <si>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</si>
  <si>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</si>
  <si>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</si>
  <si>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</si>
  <si>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</si>
  <si>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</si>
  <si>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</si>
  <si>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</si>
  <si>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</si>
  <si>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</si>
  <si>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</si>
  <si>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</si>
  <si>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</si>
  <si>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</si>
  <si>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</si>
  <si>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</si>
  <si>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</si>
  <si>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</si>
  <si>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</si>
  <si>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</si>
  <si>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</si>
  <si>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</si>
  <si>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</si>
  <si>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</si>
  <si>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</si>
  <si>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</si>
  <si>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</si>
  <si>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</si>
  <si>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</si>
  <si>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</si>
  <si>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</si>
  <si>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</si>
  <si>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</si>
  <si>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</si>
  <si>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</si>
  <si>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</si>
  <si>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</si>
  <si>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</si>
  <si>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</si>
  <si>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</si>
  <si>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</si>
  <si>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</si>
  <si>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</si>
  <si>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</si>
  <si>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</si>
  <si>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</si>
  <si>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</si>
  <si>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</si>
  <si>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</si>
  <si>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</si>
  <si>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</si>
  <si>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</si>
  <si>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</si>
  <si>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</si>
  <si>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</si>
  <si>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</si>
  <si>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</si>
  <si>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</si>
  <si>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</si>
  <si>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</si>
  <si>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</si>
  <si>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</si>
  <si>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</si>
  <si>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</si>
  <si>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</si>
  <si>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</si>
  <si>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</si>
  <si>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</si>
  <si>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</si>
  <si>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</si>
  <si>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</si>
  <si>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</si>
  <si>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</si>
  <si>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</si>
  <si>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</si>
  <si>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</si>
  <si>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</si>
  <si>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</si>
  <si>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</si>
  <si>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</si>
  <si>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</si>
  <si>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</si>
  <si>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</si>
  <si>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</si>
  <si>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</si>
  <si>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</si>
  <si>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</si>
  <si>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</si>
  <si>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</si>
  <si>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</si>
  <si>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</si>
  <si>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</si>
  <si>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</si>
  <si>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</si>
  <si>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</si>
  <si>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</si>
  <si>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</si>
  <si>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</si>
  <si>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</si>
  <si>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</si>
  <si>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</si>
  <si>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</si>
  <si>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</si>
  <si>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</si>
  <si>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</si>
  <si>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</si>
  <si>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</si>
  <si>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</si>
  <si>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</si>
  <si>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</si>
  <si>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</si>
  <si>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</si>
  <si>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</si>
  <si>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</si>
  <si>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</si>
  <si>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</si>
  <si>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</si>
  <si>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</si>
  <si>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</si>
  <si>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</si>
  <si>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</si>
  <si>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</si>
  <si>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</si>
  <si>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</si>
  <si>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</si>
  <si>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</si>
  <si>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</si>
  <si>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</si>
  <si>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</si>
  <si>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</si>
  <si>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</si>
  <si>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</si>
  <si>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</si>
  <si>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</si>
  <si>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</si>
  <si>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</si>
  <si>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</si>
  <si>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</si>
  <si>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</si>
  <si>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</si>
  <si>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</si>
  <si>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</si>
  <si>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</si>
  <si>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</si>
  <si>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</si>
  <si>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</si>
  <si>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</si>
  <si>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</si>
  <si>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</si>
  <si>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</si>
  <si>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</si>
  <si>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</si>
  <si>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</si>
  <si>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</si>
  <si>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</si>
  <si>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</si>
  <si>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</si>
  <si>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</si>
  <si>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</si>
  <si>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</si>
  <si>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</si>
  <si>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</si>
  <si>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</si>
  <si>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</si>
  <si>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</si>
  <si>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</si>
  <si>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</si>
  <si>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</si>
  <si>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</si>
  <si>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</si>
  <si>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</si>
  <si>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</si>
  <si>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</si>
  <si>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</si>
  <si>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</si>
  <si>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</si>
  <si>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</si>
  <si>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</si>
  <si>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</si>
  <si>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</si>
  <si>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</si>
  <si>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</si>
  <si>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</si>
  <si>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</si>
  <si>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</si>
  <si>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</si>
  <si>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</si>
  <si>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</si>
  <si>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</si>
  <si>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</si>
  <si>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</si>
  <si>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</si>
  <si>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</si>
  <si>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</si>
  <si>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</si>
  <si>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</si>
  <si>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</si>
  <si>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</si>
  <si>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</si>
  <si>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</si>
  <si>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</si>
  <si>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</si>
  <si>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</si>
  <si>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</si>
  <si>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</si>
  <si>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</si>
  <si>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</si>
  <si>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</si>
  <si>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</si>
  <si>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</si>
  <si>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</si>
  <si>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</si>
  <si>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</si>
  <si>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</si>
  <si>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</si>
  <si>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</si>
  <si>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</si>
  <si>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</si>
  <si>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</si>
  <si>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</si>
  <si>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</si>
  <si>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</si>
  <si>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</si>
  <si>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</si>
  <si>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</si>
  <si>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</si>
  <si>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</si>
  <si>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</si>
  <si>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</si>
  <si>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</si>
  <si>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</si>
  <si>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</si>
  <si>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</si>
  <si>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</si>
  <si>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</si>
  <si>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</si>
  <si>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</si>
  <si>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</si>
  <si>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</si>
  <si>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</si>
  <si>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</si>
  <si>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</si>
  <si>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</si>
  <si>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</si>
  <si>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</si>
  <si>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</si>
  <si>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</si>
  <si>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</si>
  <si>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</si>
  <si>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</si>
  <si>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</si>
  <si>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</si>
  <si>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</si>
  <si>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</si>
  <si>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</si>
  <si>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</si>
  <si>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</si>
  <si>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</si>
  <si>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</si>
  <si>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</si>
  <si>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</si>
  <si>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</si>
  <si>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</si>
  <si>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</si>
  <si>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</si>
  <si>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</si>
  <si>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</si>
  <si>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</si>
  <si>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</si>
  <si>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</si>
  <si>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</si>
  <si>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</si>
  <si>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</si>
  <si>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</si>
  <si>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</si>
  <si>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</si>
  <si>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</si>
  <si>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</si>
  <si>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</si>
  <si>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</si>
  <si>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</si>
  <si>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</si>
  <si>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</si>
  <si>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</si>
  <si>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</si>
  <si>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</si>
  <si>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</si>
  <si>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</si>
  <si>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</si>
  <si>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</si>
  <si>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</si>
  <si>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</si>
  <si>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</si>
  <si>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</si>
  <si>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</si>
  <si>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</si>
  <si>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</si>
  <si>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</si>
  <si>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</si>
  <si>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</si>
  <si>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</si>
  <si>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</si>
  <si>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</si>
  <si>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</si>
  <si>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</si>
  <si>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</si>
  <si>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</si>
  <si>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</si>
  <si>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</si>
  <si>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</si>
  <si>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</si>
  <si>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</si>
  <si>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</si>
  <si>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</si>
  <si>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</si>
  <si>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</si>
  <si>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</si>
  <si>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</si>
  <si>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</si>
  <si>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</si>
  <si>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</si>
  <si>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</si>
  <si>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</si>
  <si>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</si>
  <si>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</si>
  <si>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</si>
  <si>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</si>
  <si>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</si>
  <si>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</si>
  <si>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</si>
  <si>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</si>
  <si>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</si>
  <si>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</si>
  <si>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</si>
  <si>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</si>
  <si>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</si>
  <si>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</si>
  <si>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</si>
  <si>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</si>
  <si>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</si>
  <si>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</si>
  <si>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</si>
  <si>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</si>
  <si>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</si>
  <si>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</si>
  <si>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</si>
  <si>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</si>
  <si>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</si>
  <si>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</si>
  <si>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</si>
  <si>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</si>
  <si>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</si>
  <si>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</si>
  <si>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</si>
  <si>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</si>
  <si>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</si>
  <si>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</si>
  <si>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</si>
  <si>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</si>
  <si>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</si>
  <si>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</si>
  <si>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</si>
  <si>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</si>
  <si>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</si>
  <si>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</si>
  <si>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</si>
  <si>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</si>
  <si>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</si>
  <si>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</si>
  <si>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</si>
  <si>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</si>
  <si>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</si>
  <si>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</si>
  <si>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</si>
  <si>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</si>
  <si>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</si>
  <si>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</si>
  <si>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</si>
  <si>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</si>
  <si>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</si>
  <si>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</si>
  <si>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</si>
  <si>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</si>
  <si>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</si>
  <si>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</si>
  <si>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</si>
  <si>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</si>
  <si>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</si>
  <si>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</si>
  <si>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</si>
  <si>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</si>
  <si>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</si>
  <si>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</si>
  <si>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</si>
  <si>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</si>
  <si>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</si>
  <si>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</si>
  <si>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</si>
  <si>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</si>
  <si>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</si>
  <si>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</si>
  <si>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</si>
  <si>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</si>
  <si>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</si>
  <si>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</si>
  <si>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</si>
  <si>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</si>
  <si>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</si>
  <si>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</si>
  <si>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</si>
  <si>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</si>
  <si>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</si>
  <si>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</si>
  <si>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</si>
  <si>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</si>
  <si>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</si>
  <si>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</si>
  <si>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</si>
  <si>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</si>
  <si>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</si>
  <si>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</si>
  <si>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</si>
  <si>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</si>
  <si>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</si>
  <si>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</si>
  <si>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</si>
  <si>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</si>
  <si>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</si>
  <si>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</si>
  <si>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</si>
  <si>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</si>
  <si>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</si>
  <si>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</si>
  <si>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</si>
  <si>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</si>
  <si>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</si>
  <si>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</si>
  <si>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</si>
  <si>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</si>
  <si>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</si>
  <si>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</si>
  <si>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</si>
  <si>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</si>
  <si>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</si>
  <si>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</si>
  <si>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</si>
  <si>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</si>
  <si>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</si>
  <si>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</si>
  <si>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</si>
  <si>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</si>
  <si>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</si>
  <si>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</si>
  <si>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</si>
  <si>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</si>
  <si>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</si>
  <si>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</si>
  <si>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</si>
  <si>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</si>
  <si>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</si>
  <si>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</si>
  <si>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</si>
  <si>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</si>
  <si>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</si>
  <si>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</si>
  <si>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</si>
  <si>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</si>
  <si>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</si>
  <si>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</si>
  <si>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</si>
  <si>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</si>
  <si>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</si>
  <si>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</si>
  <si>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</si>
  <si>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</si>
  <si>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</si>
  <si>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</si>
  <si>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</si>
  <si>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</si>
  <si>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</si>
  <si>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</si>
  <si>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</si>
  <si>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</si>
  <si>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</si>
  <si>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</si>
  <si>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</si>
  <si>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</si>
  <si>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</si>
  <si>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</si>
  <si>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</si>
  <si>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</si>
  <si>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</si>
  <si>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</si>
  <si>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</si>
  <si>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</si>
  <si>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</si>
  <si>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</si>
  <si>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</si>
  <si>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</si>
  <si>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</si>
  <si>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</si>
  <si>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</si>
  <si>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</si>
  <si>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</si>
  <si>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</si>
  <si>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</si>
  <si>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</si>
  <si>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</si>
  <si>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</si>
  <si>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</si>
  <si>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</si>
  <si>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</si>
  <si>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</si>
  <si>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</si>
  <si>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</si>
  <si>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</si>
  <si>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</si>
  <si>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</si>
  <si>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</si>
  <si>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</si>
  <si>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</si>
  <si>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</si>
  <si>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</si>
  <si>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</si>
  <si>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</si>
  <si>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</si>
  <si>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</si>
  <si>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</si>
  <si>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</si>
  <si>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</si>
  <si>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</si>
  <si>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</si>
  <si>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</si>
  <si>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</si>
  <si>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</si>
  <si>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</si>
  <si>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</si>
  <si>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</si>
  <si>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</si>
  <si>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</si>
  <si>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</si>
  <si>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</si>
  <si>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</si>
  <si>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</si>
  <si>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</si>
  <si>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</si>
  <si>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</si>
  <si>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</si>
  <si>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</si>
  <si>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</si>
  <si>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</si>
  <si>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</si>
  <si>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</si>
  <si>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</si>
  <si>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</si>
  <si>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</si>
  <si>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</si>
  <si>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</si>
  <si>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</si>
  <si>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</si>
  <si>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</si>
  <si>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</si>
  <si>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</si>
  <si>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</si>
  <si>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</si>
  <si>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</si>
  <si>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</si>
  <si>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</si>
  <si>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</si>
  <si>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</si>
  <si>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</si>
  <si>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</si>
  <si>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</si>
  <si>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</si>
  <si>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</si>
  <si>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</si>
  <si>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</si>
  <si>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</si>
  <si>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</si>
  <si>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</si>
  <si>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</si>
  <si>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</si>
  <si>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</si>
  <si>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</si>
  <si>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</si>
  <si>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</si>
  <si>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</si>
  <si>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</si>
  <si>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</si>
  <si>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</si>
  <si>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</si>
  <si>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</si>
  <si>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</si>
  <si>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</si>
  <si>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</si>
  <si>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</si>
  <si>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</si>
  <si>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</si>
  <si>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</si>
  <si>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</si>
  <si>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</si>
  <si>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</si>
  <si>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</si>
  <si>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</si>
  <si>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</si>
  <si>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</si>
  <si>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</si>
  <si>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</si>
  <si>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</si>
  <si>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</si>
  <si>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</si>
  <si>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</si>
  <si>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</si>
  <si>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</si>
  <si>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</si>
  <si>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</si>
  <si>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</si>
  <si>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</si>
  <si>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</si>
  <si>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</si>
  <si>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</si>
  <si>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</si>
  <si>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</si>
  <si>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</si>
  <si>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</si>
  <si>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</si>
  <si>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</si>
  <si>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</si>
  <si>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</si>
  <si>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</si>
  <si>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</si>
  <si>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</si>
  <si>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</si>
  <si>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</si>
  <si>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</si>
  <si>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</si>
  <si>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</si>
  <si>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</si>
  <si>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</si>
  <si>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</si>
  <si>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</si>
  <si>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</si>
  <si>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</si>
  <si>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</si>
  <si>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</si>
  <si>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</si>
  <si>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</si>
  <si>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</si>
  <si>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</si>
  <si>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</si>
  <si>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</si>
  <si>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</si>
  <si>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</si>
  <si>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</si>
  <si>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</si>
  <si>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</si>
  <si>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</si>
  <si>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</si>
  <si>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</si>
  <si>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</si>
  <si>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</si>
  <si>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</si>
  <si>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</si>
  <si>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</si>
  <si>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</si>
  <si>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</si>
  <si>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</si>
  <si>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</si>
  <si>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</si>
  <si>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</si>
  <si>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</si>
  <si>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</si>
  <si>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</si>
  <si>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</si>
  <si>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</si>
  <si>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</si>
  <si>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</si>
  <si>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</si>
  <si>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</si>
  <si>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</si>
  <si>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</si>
  <si>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</si>
  <si>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</si>
  <si>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</si>
  <si>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</si>
  <si>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</si>
  <si>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</si>
  <si>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</si>
  <si>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</si>
  <si>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</si>
  <si>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</si>
  <si>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</si>
  <si>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</si>
  <si>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</si>
  <si>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</si>
  <si>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</si>
  <si>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</si>
  <si>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</si>
  <si>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</si>
  <si>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</si>
  <si>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</si>
  <si>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</si>
  <si>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</si>
  <si>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</si>
  <si>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</si>
  <si>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</si>
  <si>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</si>
  <si>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</si>
  <si>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</si>
  <si>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</si>
  <si>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</si>
  <si>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</si>
  <si>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</si>
  <si>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</si>
  <si>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</si>
  <si>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</si>
  <si>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</si>
  <si>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</si>
  <si>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</si>
  <si>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</si>
  <si>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</si>
  <si>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</si>
  <si>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</si>
  <si>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</si>
  <si>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</si>
  <si>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</si>
  <si>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</si>
  <si>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</si>
  <si>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</si>
  <si>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</si>
  <si>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</si>
  <si>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</si>
  <si>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</si>
  <si>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</si>
  <si>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</si>
  <si>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</si>
  <si>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</si>
  <si>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</si>
  <si>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</si>
  <si>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</si>
  <si>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</si>
  <si>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</si>
  <si>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</si>
  <si>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</si>
  <si>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</si>
  <si>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</si>
  <si>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</si>
  <si>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</si>
  <si>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</si>
  <si>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</si>
  <si>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</si>
  <si>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</si>
  <si>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</si>
  <si>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</si>
  <si>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</si>
  <si>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</si>
  <si>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</si>
  <si>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</si>
  <si>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</si>
  <si>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</si>
  <si>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</si>
  <si>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</si>
  <si>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</si>
  <si>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</si>
  <si>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</si>
  <si>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</si>
  <si>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</si>
  <si>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</si>
  <si>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</si>
  <si>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</si>
  <si>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</si>
  <si>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</si>
  <si>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</si>
  <si>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</si>
  <si>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</si>
  <si>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</si>
  <si>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</si>
  <si>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</si>
  <si>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</si>
  <si>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</si>
  <si>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</si>
  <si>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</si>
  <si>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</si>
  <si>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</si>
  <si>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</si>
  <si>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</si>
  <si>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</si>
  <si>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</si>
  <si>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</si>
  <si>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</si>
  <si>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</si>
  <si>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</si>
  <si>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</si>
  <si>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</si>
  <si>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</si>
  <si>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</si>
  <si>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</si>
  <si>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</si>
  <si>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</si>
  <si>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</si>
  <si>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</si>
  <si>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</si>
  <si>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</si>
  <si>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</si>
  <si>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</si>
  <si>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</si>
  <si>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</si>
  <si>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</si>
  <si>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</si>
  <si>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</si>
  <si>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</si>
  <si>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</si>
  <si>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</si>
  <si>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</si>
  <si>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</si>
  <si>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</si>
  <si>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</si>
  <si>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</si>
  <si>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</si>
  <si>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</si>
  <si>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</si>
  <si>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</si>
  <si>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</si>
  <si>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</si>
  <si>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</si>
  <si>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</si>
  <si>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</si>
  <si>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</si>
  <si>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</si>
  <si>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</si>
  <si>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</si>
  <si>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</si>
  <si>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</si>
  <si>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</si>
  <si>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</si>
  <si>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</si>
  <si>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</si>
  <si>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</si>
  <si>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</si>
  <si>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</si>
  <si>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</si>
  <si>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</si>
  <si>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</si>
  <si>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</si>
  <si>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</si>
  <si>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</si>
  <si>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</si>
  <si>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</si>
  <si>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</si>
  <si>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</si>
  <si>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</si>
  <si>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</si>
  <si>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</si>
  <si>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</si>
  <si>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</si>
  <si>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</si>
  <si>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</si>
  <si>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</si>
  <si>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</si>
  <si>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</si>
  <si>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</si>
  <si>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</si>
  <si>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</si>
  <si>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</si>
  <si>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</si>
  <si>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</si>
  <si>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</si>
  <si>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</si>
  <si>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</si>
  <si>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</si>
  <si>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</si>
  <si>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</si>
  <si>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</si>
  <si>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</si>
  <si>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</si>
  <si>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</si>
  <si>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</si>
  <si>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</si>
  <si>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</si>
  <si>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</si>
  <si>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</si>
  <si>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</si>
  <si>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</si>
  <si>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</si>
  <si>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</si>
  <si>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</si>
  <si>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</si>
  <si>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</si>
  <si>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</si>
  <si>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</si>
  <si>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</si>
  <si>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</si>
  <si>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</si>
  <si>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</si>
  <si>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</si>
  <si>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</si>
  <si>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</si>
  <si>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</si>
  <si>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</si>
  <si>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</si>
  <si>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</si>
  <si>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</si>
  <si>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</si>
  <si>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</si>
  <si>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</si>
  <si>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</si>
  <si>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</si>
  <si>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</si>
  <si>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</si>
  <si>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</si>
  <si>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</si>
  <si>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</si>
  <si>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</si>
  <si>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</si>
  <si>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</si>
  <si>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</si>
  <si>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</si>
  <si>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</si>
  <si>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</si>
  <si>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</si>
  <si>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</si>
  <si>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</si>
  <si>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</si>
  <si>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</si>
  <si>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</si>
  <si>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</si>
  <si>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</si>
  <si>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</si>
  <si>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</si>
  <si>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</si>
  <si>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</si>
  <si>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</si>
  <si>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</si>
  <si>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</si>
  <si>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</si>
  <si>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</si>
  <si>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</si>
  <si>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</si>
  <si>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</si>
  <si>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</si>
  <si>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</si>
  <si>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</si>
  <si>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</si>
  <si>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</si>
  <si>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</si>
  <si>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</si>
  <si>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</si>
  <si>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</si>
  <si>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</si>
  <si>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</si>
  <si>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</si>
  <si>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</si>
  <si>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</si>
  <si>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</si>
  <si>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</si>
  <si>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</si>
  <si>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</si>
  <si>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</si>
  <si>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</si>
  <si>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</si>
  <si>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</si>
  <si>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</si>
  <si>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</si>
  <si>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</si>
  <si>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</si>
  <si>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</si>
  <si>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</si>
  <si>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</si>
  <si>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</si>
  <si>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</si>
  <si>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</si>
  <si>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</si>
  <si>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</si>
  <si>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</si>
  <si>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</si>
  <si>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</si>
  <si>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</si>
  <si>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</si>
  <si>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</si>
  <si>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</si>
  <si>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</si>
  <si>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</si>
  <si>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</si>
  <si>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</si>
  <si>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</si>
  <si>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</si>
  <si>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</si>
  <si>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</si>
  <si>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</si>
  <si>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</si>
  <si>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</si>
  <si>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</si>
  <si>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</si>
  <si>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</si>
  <si>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</si>
  <si>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</si>
  <si>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</si>
  <si>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</si>
  <si>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</si>
  <si>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</si>
  <si>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</si>
  <si>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</si>
  <si>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</si>
  <si>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</si>
  <si>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</si>
  <si>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</si>
  <si>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</si>
  <si>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</si>
  <si>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</si>
  <si>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</si>
  <si>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</si>
  <si>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</si>
  <si>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</si>
  <si>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</si>
  <si>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</si>
  <si>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</si>
  <si>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</si>
  <si>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</si>
  <si>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</si>
  <si>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</si>
  <si>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</si>
  <si>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</si>
  <si>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</si>
  <si>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</si>
  <si>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</si>
  <si>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</si>
  <si>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</si>
  <si>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</si>
  <si>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</si>
  <si>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</si>
  <si>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</si>
  <si>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</si>
  <si>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</si>
  <si>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</si>
  <si>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</si>
  <si>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</si>
  <si>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</si>
  <si>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</si>
  <si>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</si>
  <si>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</si>
  <si>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</si>
  <si>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</si>
  <si>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</si>
  <si>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</si>
  <si>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</si>
  <si>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</si>
  <si>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</si>
  <si>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</si>
  <si>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</si>
  <si>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</si>
  <si>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</si>
  <si>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</si>
  <si>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</si>
  <si>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</si>
  <si>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</si>
  <si>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</si>
  <si>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</si>
  <si>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</si>
  <si>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</si>
  <si>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</si>
  <si>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</si>
  <si>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</si>
  <si>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</si>
  <si>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</si>
  <si>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</si>
  <si>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</si>
  <si>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</si>
  <si>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</si>
  <si>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</si>
  <si>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</si>
  <si>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</si>
  <si>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</si>
  <si>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</si>
  <si>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</si>
  <si>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</si>
  <si>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</si>
  <si>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</si>
  <si>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</si>
  <si>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</si>
  <si>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</si>
  <si>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</si>
  <si>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</si>
  <si>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</si>
  <si>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</si>
  <si>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</si>
  <si>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</si>
  <si>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</si>
  <si>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</si>
  <si>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</si>
  <si>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</si>
  <si>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</si>
  <si>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</si>
  <si>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</si>
  <si>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</si>
  <si>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</si>
  <si>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</si>
  <si>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</si>
  <si>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</si>
  <si>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</si>
  <si>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</si>
  <si>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</si>
  <si>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</si>
  <si>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</si>
  <si>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</si>
  <si>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</si>
  <si>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</si>
  <si>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</si>
  <si>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</si>
  <si>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</si>
  <si>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</si>
  <si>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</si>
  <si>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</si>
  <si>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</si>
  <si>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</si>
  <si>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</si>
  <si>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</si>
  <si>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</si>
  <si>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</si>
  <si>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</si>
  <si>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</si>
  <si>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</si>
  <si>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</si>
  <si>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</si>
  <si>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</si>
  <si>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</si>
  <si>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</si>
  <si>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</si>
  <si>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</si>
  <si>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</si>
  <si>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</si>
  <si>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</si>
  <si>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</si>
  <si>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</si>
  <si>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</si>
  <si>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</si>
  <si>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</si>
  <si>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</si>
  <si>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</si>
  <si>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</si>
  <si>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</si>
  <si>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</si>
  <si>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</si>
  <si>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</si>
  <si>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</si>
  <si>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</si>
  <si>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</si>
  <si>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</si>
  <si>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</si>
  <si>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</si>
  <si>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</si>
  <si>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</si>
  <si>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</si>
  <si>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</si>
  <si>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</si>
  <si>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</si>
  <si>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</si>
  <si>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</si>
  <si>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</si>
  <si>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</si>
  <si>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</si>
  <si>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</si>
  <si>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</si>
  <si>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</si>
  <si>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</si>
  <si>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</si>
  <si>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</si>
  <si>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</si>
  <si>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</si>
  <si>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</si>
  <si>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</si>
  <si>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</si>
  <si>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</si>
  <si>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</si>
  <si>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</si>
  <si>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</si>
  <si>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</si>
  <si>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</si>
  <si>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</si>
  <si>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</si>
  <si>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</si>
  <si>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</si>
  <si>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</si>
  <si>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</si>
  <si>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</si>
  <si>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</si>
  <si>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</si>
  <si>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</si>
  <si>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</si>
  <si>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</si>
  <si>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</si>
  <si>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</si>
  <si>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</si>
  <si>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</si>
  <si>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</si>
  <si>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</si>
  <si>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</si>
  <si>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</si>
  <si>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</si>
  <si>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</si>
  <si>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</si>
  <si>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</si>
  <si>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</si>
  <si>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</si>
  <si>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</si>
  <si>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</si>
  <si>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</si>
  <si>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</si>
  <si>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</si>
  <si>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</si>
  <si>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</si>
  <si>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</si>
  <si>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</si>
  <si>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</si>
  <si>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</si>
  <si>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</si>
  <si>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</si>
  <si>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</si>
  <si>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</si>
  <si>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</si>
  <si>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</si>
  <si>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</si>
  <si>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</si>
  <si>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</si>
  <si>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</si>
  <si>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</si>
  <si>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</si>
  <si>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</si>
  <si>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</si>
  <si>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</si>
  <si>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</si>
  <si>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</si>
  <si>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</si>
  <si>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</si>
  <si>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</si>
  <si>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</si>
  <si>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</si>
  <si>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</si>
  <si>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</si>
  <si>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</si>
  <si>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</si>
  <si>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</si>
  <si>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</si>
  <si>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</si>
  <si>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</si>
  <si>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</si>
  <si>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</si>
  <si>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</si>
  <si>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</si>
  <si>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</si>
  <si>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</si>
  <si>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</si>
  <si>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</si>
  <si>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</si>
  <si>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</si>
  <si>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</si>
  <si>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</si>
  <si>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</si>
  <si>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</si>
  <si>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</si>
  <si>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</si>
  <si>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</si>
  <si>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</si>
  <si>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</si>
  <si>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</si>
  <si>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</si>
  <si>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</si>
  <si>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</si>
  <si>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</si>
  <si>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</si>
  <si>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</si>
  <si>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</si>
  <si>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</si>
  <si>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</si>
  <si>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</si>
  <si>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</si>
  <si>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</si>
  <si>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</si>
  <si>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</si>
  <si>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</si>
  <si>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</si>
  <si>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</si>
  <si>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</si>
  <si>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</si>
  <si>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</si>
  <si>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</si>
  <si>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</si>
  <si>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</si>
  <si>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</si>
  <si>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</si>
  <si>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</si>
  <si>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</si>
  <si>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</si>
  <si>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</si>
  <si>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</si>
  <si>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</si>
  <si>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</si>
  <si>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</si>
  <si>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</si>
  <si>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</si>
  <si>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</si>
  <si>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</si>
  <si>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</si>
  <si>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</si>
  <si>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</si>
  <si>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</si>
  <si>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</si>
  <si>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</si>
  <si>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</si>
  <si>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</si>
  <si>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</si>
  <si>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</si>
  <si>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</si>
  <si>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</si>
  <si>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</si>
  <si>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</si>
  <si>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</si>
  <si>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</si>
  <si>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</si>
  <si>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</si>
  <si>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</si>
  <si>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</si>
  <si>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</si>
  <si>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</si>
  <si>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</si>
  <si>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</si>
  <si>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</si>
  <si>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</si>
  <si>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</si>
  <si>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</si>
  <si>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</si>
  <si>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</si>
  <si>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</si>
  <si>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</si>
  <si>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</si>
  <si>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</si>
  <si>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</si>
  <si>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</si>
  <si>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</si>
  <si>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</si>
  <si>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</si>
  <si>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</si>
  <si>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</si>
  <si>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</si>
  <si>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</si>
  <si>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</si>
  <si>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</si>
  <si>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</si>
  <si>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</si>
  <si>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</si>
  <si>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</si>
  <si>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</si>
  <si>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</si>
  <si>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</si>
  <si>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</si>
  <si>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</si>
  <si>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</si>
  <si>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</si>
  <si>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</si>
  <si>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</si>
  <si>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</si>
  <si>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</si>
  <si>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</si>
  <si>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</si>
  <si>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</si>
  <si>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</si>
  <si>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</si>
  <si>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</si>
  <si>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</si>
  <si>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</si>
  <si>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</si>
  <si>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</si>
  <si>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</si>
  <si>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</si>
  <si>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</si>
  <si>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</si>
  <si>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</si>
  <si>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</si>
  <si>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</si>
  <si>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</si>
  <si>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</si>
  <si>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</si>
  <si>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</si>
  <si>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</si>
  <si>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</si>
  <si>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</si>
  <si>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</si>
  <si>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</si>
  <si>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</si>
  <si>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</si>
  <si>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</si>
  <si>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</si>
  <si>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</si>
  <si>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</si>
  <si>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</si>
  <si>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</si>
  <si>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</si>
  <si>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</si>
  <si>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</si>
  <si>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</si>
  <si>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</si>
  <si>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</si>
  <si>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</si>
  <si>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</si>
  <si>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</si>
  <si>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</si>
  <si>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</si>
  <si>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</si>
  <si>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</si>
  <si>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</si>
  <si>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</si>
  <si>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</si>
  <si>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</si>
  <si>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</si>
  <si>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</si>
  <si>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</si>
  <si>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</si>
  <si>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</si>
  <si>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</si>
  <si>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</si>
  <si>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</si>
  <si>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</si>
  <si>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</si>
  <si>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</si>
  <si>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</si>
  <si>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</si>
  <si>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</si>
  <si>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</si>
  <si>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</si>
  <si>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</si>
  <si>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</si>
  <si>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</si>
  <si>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</si>
  <si>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</si>
  <si>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</si>
  <si>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</si>
  <si>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</si>
  <si>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</si>
  <si>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</si>
  <si>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</si>
  <si>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</si>
  <si>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</si>
  <si>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</si>
  <si>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</si>
  <si>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</si>
  <si>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</si>
  <si>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</si>
  <si>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</si>
  <si>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</si>
  <si>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</si>
  <si>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</si>
  <si>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</si>
  <si>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</si>
  <si>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</si>
  <si>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</si>
  <si>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</si>
  <si>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</si>
  <si>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</si>
  <si>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</si>
  <si>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</si>
  <si>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</si>
  <si>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</si>
  <si>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</si>
  <si>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</si>
  <si>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</si>
  <si>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</si>
  <si>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</si>
  <si>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</si>
  <si>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</si>
  <si>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</si>
  <si>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</si>
  <si>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</si>
  <si>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</si>
  <si>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</si>
  <si>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</si>
  <si>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</si>
  <si>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</si>
  <si>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</si>
  <si>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</si>
  <si>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</si>
  <si>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</si>
  <si>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</si>
  <si>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</si>
  <si>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</si>
  <si>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</si>
  <si>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</si>
  <si>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</si>
  <si>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</si>
  <si>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</si>
  <si>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</si>
  <si>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</si>
  <si>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</si>
  <si>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</si>
  <si>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</si>
  <si>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</si>
  <si>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</si>
  <si>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</si>
  <si>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</si>
  <si>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</si>
  <si>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</si>
  <si>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</si>
  <si>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</si>
  <si>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</si>
  <si>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</si>
  <si>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</si>
  <si>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</si>
  <si>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</si>
  <si>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</si>
  <si>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</si>
  <si>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</si>
  <si>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</si>
  <si>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</si>
  <si>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</si>
  <si>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</si>
  <si>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</si>
  <si>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</si>
  <si>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</si>
  <si>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</si>
  <si>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</si>
  <si>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</si>
  <si>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</si>
  <si>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</si>
  <si>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</si>
  <si>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</si>
  <si>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</si>
  <si>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</si>
  <si>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</si>
  <si>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</si>
  <si>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</si>
  <si>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</si>
  <si>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</si>
  <si>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</si>
  <si>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</si>
  <si>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</si>
  <si>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</si>
  <si>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</si>
  <si>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</si>
  <si>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</si>
  <si>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</si>
  <si>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</si>
  <si>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</si>
  <si>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</si>
  <si>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</si>
  <si>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</si>
  <si>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</si>
  <si>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</si>
  <si>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</si>
  <si>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</si>
  <si>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</si>
  <si>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</si>
  <si>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</si>
  <si>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</si>
  <si>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</si>
  <si>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</si>
  <si>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</si>
  <si>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</si>
  <si>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</si>
  <si>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</si>
  <si>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</si>
  <si>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</si>
  <si>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</si>
  <si>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</si>
  <si>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</si>
  <si>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</si>
  <si>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</si>
  <si>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</si>
  <si>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</si>
  <si>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</si>
  <si>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</si>
  <si>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</si>
  <si>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</si>
  <si>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</si>
  <si>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</si>
  <si>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</si>
  <si>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</si>
  <si>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</si>
  <si>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</si>
  <si>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</si>
  <si>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</si>
  <si>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</si>
  <si>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</si>
  <si>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</si>
  <si>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</si>
  <si>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</si>
  <si>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</si>
  <si>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</si>
  <si>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</si>
  <si>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</si>
  <si>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</si>
  <si>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</si>
  <si>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</si>
  <si>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</si>
  <si>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</si>
  <si>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</si>
  <si>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</si>
  <si>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</si>
  <si>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</si>
  <si>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</si>
  <si>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</si>
  <si>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</si>
  <si>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</si>
  <si>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</si>
  <si>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</si>
  <si>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</si>
  <si>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</si>
  <si>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</si>
  <si>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</si>
  <si>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</si>
  <si>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</si>
  <si>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</si>
  <si>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</si>
  <si>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</si>
  <si>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</si>
  <si>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</si>
  <si>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</si>
  <si>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</si>
  <si>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</si>
  <si>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</si>
  <si>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</si>
  <si>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</si>
  <si>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</si>
  <si>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</si>
  <si>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</si>
  <si>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</si>
  <si>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</si>
  <si>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</si>
  <si>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</si>
  <si>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</si>
  <si>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</si>
  <si>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</si>
  <si>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</si>
  <si>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</si>
  <si>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</si>
  <si>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</si>
  <si>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</si>
  <si>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</si>
  <si>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</si>
  <si>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</si>
  <si>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</si>
  <si>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</si>
  <si>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</si>
  <si>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</si>
  <si>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</si>
  <si>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</si>
  <si>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</si>
  <si>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</si>
  <si>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</si>
  <si>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</si>
  <si>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</si>
  <si>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</si>
  <si>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</si>
  <si>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</si>
  <si>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</si>
  <si>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</si>
  <si>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</si>
  <si>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</si>
  <si>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</si>
  <si>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</si>
  <si>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</si>
  <si>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</si>
  <si>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</si>
  <si>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</si>
  <si>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</si>
  <si>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</si>
  <si>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</si>
  <si>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</si>
  <si>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</si>
  <si>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</si>
  <si>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</si>
  <si>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</si>
  <si>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</si>
  <si>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</si>
  <si>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</si>
  <si>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</si>
  <si>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</si>
  <si>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</si>
  <si>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</si>
  <si>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</si>
  <si>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</si>
  <si>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</si>
  <si>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</si>
  <si>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</si>
  <si>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</si>
  <si>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</si>
  <si>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</si>
  <si>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</si>
  <si>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</si>
  <si>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</si>
  <si>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</si>
  <si>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</si>
  <si>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</si>
  <si>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</si>
  <si>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</si>
  <si>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</si>
  <si>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</si>
  <si>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</si>
  <si>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</si>
  <si>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</si>
  <si>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</si>
  <si>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</si>
  <si>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</si>
  <si>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</si>
  <si>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</si>
  <si>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</si>
  <si>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</si>
  <si>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</si>
  <si>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</si>
  <si>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</si>
  <si>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</si>
  <si>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</si>
  <si>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</si>
  <si>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</si>
  <si>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</si>
  <si>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</si>
  <si>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</si>
  <si>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</si>
  <si>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</si>
  <si>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</si>
  <si>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</si>
  <si>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</si>
  <si>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</si>
  <si>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</si>
  <si>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</si>
  <si>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</si>
  <si>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</si>
  <si>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</si>
  <si>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</si>
  <si>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</si>
  <si>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</si>
  <si>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</si>
  <si>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</si>
  <si>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</si>
  <si>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</si>
  <si>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</si>
  <si>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</si>
  <si>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</si>
  <si>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</si>
  <si>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</si>
  <si>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</si>
  <si>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</si>
  <si>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</si>
  <si>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</si>
  <si>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</si>
  <si>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</si>
  <si>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</si>
  <si>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</si>
  <si>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</si>
  <si>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</si>
  <si>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</si>
  <si>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</si>
  <si>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</si>
  <si>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</si>
  <si>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</si>
  <si>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</si>
  <si>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</si>
  <si>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</si>
  <si>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</si>
  <si>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</si>
  <si>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</si>
  <si>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</si>
  <si>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</si>
  <si>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</si>
  <si>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</si>
  <si>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</si>
  <si>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</si>
  <si>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</si>
  <si>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</si>
  <si>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</si>
  <si>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</si>
  <si>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</si>
  <si>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</si>
  <si>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</si>
  <si>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</si>
  <si>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</si>
  <si>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</si>
  <si>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</si>
  <si>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</si>
  <si>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</si>
  <si>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</si>
  <si>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</si>
  <si>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</si>
  <si>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</si>
  <si>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</si>
  <si>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</si>
  <si>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</si>
  <si>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</si>
  <si>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</si>
  <si>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</si>
  <si>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</si>
  <si>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</si>
  <si>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</si>
  <si>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</si>
  <si>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</si>
  <si>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</si>
  <si>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</si>
  <si>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</si>
  <si>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</si>
  <si>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</si>
  <si>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</si>
  <si>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</si>
  <si>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</si>
  <si>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</si>
  <si>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</si>
  <si>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</si>
  <si>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</si>
  <si>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</si>
  <si>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</si>
  <si>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</si>
  <si>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</si>
  <si>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</si>
  <si>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</si>
  <si>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</si>
  <si>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</si>
  <si>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</si>
  <si>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</si>
  <si>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</si>
  <si>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</si>
  <si>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</si>
  <si>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</si>
  <si>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</si>
  <si>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</si>
  <si>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</si>
  <si>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</si>
  <si>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</si>
  <si>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</si>
  <si>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</si>
  <si>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</si>
  <si>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</si>
  <si>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</si>
  <si>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</si>
  <si>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</si>
  <si>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</si>
  <si>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</si>
  <si>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</si>
  <si>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</si>
  <si>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</si>
  <si>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</si>
  <si>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</si>
  <si>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</si>
  <si>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</si>
  <si>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</si>
  <si>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</si>
  <si>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</si>
  <si>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</si>
  <si>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</si>
  <si>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</si>
  <si>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</si>
  <si>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</si>
  <si>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</si>
  <si>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</si>
  <si>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</si>
  <si>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</si>
  <si>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</si>
  <si>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</si>
  <si>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</si>
  <si>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</si>
  <si>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</si>
  <si>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</si>
  <si>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</si>
  <si>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</si>
  <si>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</si>
  <si>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</si>
  <si>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</si>
  <si>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</si>
  <si>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</si>
  <si>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</si>
  <si>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</si>
  <si>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</si>
  <si>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</si>
  <si>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</si>
  <si>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</si>
  <si>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</si>
  <si>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</si>
  <si>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</si>
  <si>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</si>
  <si>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</si>
  <si>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</si>
  <si>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</si>
  <si>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</si>
  <si>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</si>
  <si>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</si>
  <si>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</si>
  <si>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</si>
  <si>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</si>
  <si>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</si>
  <si>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</si>
  <si>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</si>
  <si>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</si>
  <si>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</si>
  <si>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</si>
  <si>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</si>
  <si>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</si>
  <si>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</si>
  <si>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</si>
  <si>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</si>
  <si>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</si>
  <si>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</si>
  <si>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</si>
  <si>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</si>
  <si>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</si>
  <si>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</si>
  <si>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</si>
  <si>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</si>
  <si>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</si>
  <si>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</si>
  <si>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</si>
  <si>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</si>
  <si>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</si>
  <si>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</si>
  <si>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</si>
  <si>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</si>
  <si>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</si>
  <si>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</si>
  <si>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</si>
  <si>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</si>
  <si>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</si>
  <si>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</si>
  <si>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</si>
  <si>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</si>
  <si>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</si>
  <si>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</si>
  <si>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</si>
  <si>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</si>
  <si>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</si>
  <si>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</si>
  <si>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</si>
  <si>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</si>
  <si>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</si>
  <si>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</si>
  <si>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</si>
  <si>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</si>
  <si>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</si>
  <si>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</si>
  <si>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</si>
  <si>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</si>
  <si>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</si>
  <si>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</si>
  <si>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</si>
  <si>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</si>
  <si>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</si>
  <si>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</si>
  <si>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</si>
  <si>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</si>
  <si>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</si>
  <si>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</si>
  <si>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</si>
  <si>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</si>
  <si>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</si>
  <si>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</si>
  <si>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</si>
  <si>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</si>
  <si>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</si>
  <si>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</si>
  <si>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</si>
  <si>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</si>
  <si>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</si>
  <si>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</si>
  <si>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</si>
  <si>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</si>
  <si>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</si>
  <si>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</si>
  <si>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</si>
  <si>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</si>
  <si>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</si>
  <si>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</si>
  <si>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</si>
  <si>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</si>
  <si>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</si>
  <si>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</si>
  <si>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</si>
  <si>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</si>
  <si>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</si>
  <si>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</si>
  <si>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</si>
  <si>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</si>
  <si>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</si>
  <si>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</si>
  <si>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</si>
  <si>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</si>
  <si>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</si>
  <si>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</si>
  <si>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</si>
  <si>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</si>
  <si>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</si>
  <si>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</si>
  <si>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</si>
  <si>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</si>
  <si>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</si>
  <si>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</si>
  <si>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</si>
  <si>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</si>
  <si>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</si>
  <si>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</si>
  <si>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</si>
  <si>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</si>
  <si>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</si>
  <si>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</si>
  <si>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</si>
  <si>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</si>
  <si>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</si>
  <si>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</si>
  <si>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</si>
  <si>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</si>
  <si>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</si>
  <si>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</si>
  <si>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</si>
  <si>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</si>
  <si>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</si>
  <si>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</si>
  <si>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</si>
  <si>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</si>
  <si>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</si>
  <si>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</si>
  <si>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</si>
  <si>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</si>
  <si>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</si>
  <si>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</si>
  <si>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</si>
  <si>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</si>
  <si>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</si>
  <si>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</si>
  <si>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</si>
  <si>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</si>
  <si>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</si>
  <si>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</si>
  <si>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</si>
  <si>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</si>
  <si>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</si>
  <si>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</si>
  <si>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</si>
  <si>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</si>
  <si>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</si>
  <si>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</si>
  <si>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</si>
  <si>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</si>
  <si>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</si>
  <si>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</si>
  <si>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</si>
  <si>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</si>
  <si>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</si>
  <si>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</si>
  <si>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</si>
  <si>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</si>
  <si>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</si>
  <si>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</si>
  <si>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</si>
  <si>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</si>
  <si>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</si>
  <si>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</si>
  <si>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</si>
  <si>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</si>
  <si>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</si>
  <si>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</si>
  <si>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</si>
  <si>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</si>
  <si>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</si>
  <si>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</si>
  <si>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</si>
  <si>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</si>
  <si>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</si>
  <si>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</si>
  <si>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</si>
  <si>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</si>
  <si>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</si>
  <si>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</si>
  <si>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</si>
  <si>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</si>
  <si>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</si>
  <si>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</si>
  <si>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</si>
  <si>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</si>
  <si>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</si>
  <si>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</si>
  <si>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</si>
  <si>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</si>
  <si>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</si>
  <si>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</si>
  <si>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</si>
  <si>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</si>
  <si>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</si>
  <si>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</si>
  <si>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</si>
  <si>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</si>
  <si>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</si>
  <si>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</si>
  <si>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</si>
  <si>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</si>
  <si>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</si>
  <si>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</si>
  <si>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</si>
  <si>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</si>
  <si>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</si>
  <si>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</si>
  <si>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</si>
  <si>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</si>
  <si>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</si>
  <si>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</si>
  <si>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</si>
  <si>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</si>
  <si>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</si>
  <si>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</si>
  <si>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</si>
  <si>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</si>
  <si>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</si>
  <si>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</si>
  <si>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</si>
  <si>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</si>
  <si>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</si>
  <si>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</si>
  <si>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</si>
  <si>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</si>
  <si>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</si>
  <si>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</si>
  <si>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</si>
  <si>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</si>
  <si>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</si>
  <si>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</si>
  <si>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</si>
  <si>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</si>
  <si>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</si>
  <si>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</si>
  <si>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</si>
  <si>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</si>
  <si>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</si>
  <si>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</si>
  <si>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</si>
  <si>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</si>
  <si>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</si>
  <si>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</si>
  <si>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</si>
  <si>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</si>
  <si>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</si>
  <si>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</si>
  <si>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</si>
  <si>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</si>
  <si>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</si>
  <si>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</si>
  <si>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</si>
  <si>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</si>
  <si>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</si>
  <si>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</si>
  <si>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</si>
  <si>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</si>
  <si>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</si>
  <si>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</si>
  <si>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</si>
  <si>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</si>
  <si>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</si>
  <si>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</si>
  <si>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</si>
  <si>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</si>
  <si>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</si>
  <si>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</si>
  <si>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</si>
  <si>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</si>
  <si>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</si>
  <si>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</si>
  <si>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</si>
  <si>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</si>
  <si>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</si>
  <si>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</si>
  <si>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</si>
  <si>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</si>
  <si>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</si>
  <si>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</si>
  <si>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</si>
  <si>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</si>
  <si>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</si>
  <si>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</si>
  <si>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</si>
  <si>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</si>
  <si>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</si>
  <si>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</si>
  <si>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</si>
  <si>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</si>
  <si>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</si>
  <si>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</si>
  <si>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</si>
  <si>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</si>
  <si>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</si>
  <si>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</si>
  <si>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</si>
  <si>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</si>
  <si>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</si>
  <si>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</si>
  <si>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</si>
  <si>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</si>
  <si>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</si>
  <si>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</si>
  <si>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</si>
  <si>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</si>
  <si>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</si>
  <si>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</si>
  <si>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</si>
  <si>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</si>
  <si>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</si>
  <si>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</si>
  <si>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</si>
  <si>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</si>
  <si>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</si>
  <si>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</si>
  <si>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</si>
  <si>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</si>
  <si>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</si>
  <si>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</si>
  <si>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</si>
  <si>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</si>
  <si>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</si>
  <si>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</si>
  <si>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</si>
  <si>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</si>
  <si>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</si>
  <si>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</si>
  <si>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</si>
  <si>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</si>
  <si>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</si>
  <si>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</si>
  <si>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</si>
  <si>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</si>
  <si>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</si>
  <si>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</si>
  <si>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</si>
  <si>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</si>
  <si>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</si>
  <si>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</si>
  <si>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</si>
  <si>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</si>
  <si>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</si>
  <si>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</si>
  <si>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</si>
  <si>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</si>
  <si>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</si>
  <si>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</si>
  <si>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</si>
  <si>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</si>
  <si>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</si>
  <si>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</si>
  <si>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</si>
  <si>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</si>
  <si>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</si>
  <si>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</si>
  <si>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</si>
  <si>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</si>
  <si>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</si>
  <si>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</si>
  <si>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</si>
  <si>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</si>
  <si>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</si>
  <si>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</si>
  <si>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</si>
  <si>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</si>
  <si>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</si>
  <si>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</si>
  <si>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</si>
  <si>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</si>
  <si>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</si>
  <si>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</si>
  <si>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</si>
  <si>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</si>
  <si>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</si>
  <si>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</si>
  <si>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</si>
  <si>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</si>
  <si>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</si>
  <si>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</si>
  <si>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</si>
  <si>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</si>
  <si>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</si>
  <si>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</si>
  <si>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</si>
  <si>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</si>
  <si>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</si>
  <si>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</si>
  <si>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</si>
  <si>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</si>
  <si>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</si>
  <si>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</si>
  <si>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</si>
  <si>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</si>
  <si>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</si>
  <si>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</si>
  <si>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</si>
  <si>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</si>
  <si>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</si>
  <si>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</si>
  <si>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</si>
  <si>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</si>
  <si>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</si>
  <si>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</si>
  <si>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</si>
  <si>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</si>
  <si>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</si>
  <si>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</si>
  <si>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</si>
  <si>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</si>
  <si>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</si>
  <si>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</si>
  <si>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</si>
  <si>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</si>
  <si>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</si>
  <si>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</si>
  <si>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</si>
  <si>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</si>
  <si>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</si>
  <si>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</si>
  <si>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</si>
  <si>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</si>
  <si>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</si>
  <si>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</si>
  <si>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</si>
  <si>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</si>
  <si>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</si>
  <si>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</si>
  <si>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</si>
  <si>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</si>
  <si>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</si>
  <si>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</si>
  <si>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</si>
  <si>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</si>
  <si>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</si>
  <si>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</si>
  <si>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</si>
  <si>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</si>
  <si>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</si>
  <si>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</si>
  <si>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</si>
  <si>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</si>
  <si>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</si>
  <si>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</si>
  <si>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</si>
  <si>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</si>
  <si>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</si>
  <si>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</si>
  <si>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</si>
  <si>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</si>
  <si>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</si>
  <si>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</si>
  <si>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</si>
  <si>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</si>
  <si>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</si>
  <si>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</si>
  <si>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</si>
  <si>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</si>
  <si>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</si>
  <si>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</si>
  <si>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</si>
  <si>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</si>
  <si>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</si>
  <si>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</si>
  <si>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</si>
  <si>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</si>
  <si>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</si>
  <si>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</si>
  <si>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</si>
  <si>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</si>
  <si>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</si>
  <si>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</si>
  <si>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</si>
  <si>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</si>
  <si>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</si>
  <si>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</si>
  <si>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</si>
  <si>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</si>
  <si>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</si>
  <si>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</si>
  <si>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</si>
  <si>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</si>
  <si>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</si>
  <si>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</si>
  <si>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</si>
  <si>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</si>
  <si>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</si>
  <si>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</si>
  <si>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</si>
  <si>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</si>
  <si>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</si>
  <si>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</si>
  <si>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</si>
  <si>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</si>
  <si>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</si>
  <si>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</si>
  <si>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</si>
  <si>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</si>
  <si>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</si>
  <si>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</si>
  <si>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</si>
  <si>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</si>
  <si>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</si>
  <si>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</si>
  <si>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</si>
  <si>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</si>
  <si>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</si>
  <si>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</si>
  <si>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</si>
  <si>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</si>
  <si>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</si>
  <si>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</si>
  <si>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</si>
  <si>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</si>
  <si>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</si>
  <si>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</si>
  <si>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</si>
  <si>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</si>
  <si>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</si>
  <si>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</si>
  <si>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</si>
  <si>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</si>
  <si>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</si>
  <si>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</si>
  <si>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</si>
  <si>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</si>
  <si>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</si>
  <si>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</si>
  <si>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</si>
  <si>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</si>
  <si>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</si>
  <si>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</si>
  <si>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</si>
  <si>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</si>
  <si>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</si>
  <si>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</si>
  <si>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</si>
  <si>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</si>
  <si>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</si>
  <si>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</si>
  <si>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</si>
  <si>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</si>
  <si>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</si>
  <si>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</si>
  <si>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</si>
  <si>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</si>
  <si>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</si>
  <si>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</si>
  <si>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</si>
  <si>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</si>
  <si>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</si>
  <si>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</si>
  <si>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</si>
  <si>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</si>
  <si>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</si>
  <si>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</si>
  <si>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</si>
  <si>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</si>
  <si>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</si>
  <si>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</si>
  <si>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</si>
  <si>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</si>
  <si>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</si>
  <si>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</si>
  <si>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</si>
  <si>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</si>
  <si>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</si>
  <si>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</si>
  <si>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</si>
  <si>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</si>
  <si>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</si>
  <si>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</si>
  <si>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</si>
  <si>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</si>
  <si>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</si>
  <si>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</si>
  <si>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</si>
  <si>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</si>
  <si>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</si>
  <si>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</si>
  <si>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</si>
  <si>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</si>
  <si>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</si>
  <si>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</si>
  <si>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</si>
  <si>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</si>
  <si>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</si>
  <si>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</si>
  <si>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</si>
  <si>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</si>
  <si>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</si>
  <si>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</si>
  <si>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</si>
  <si>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</si>
  <si>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</si>
  <si>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</si>
  <si>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</si>
  <si>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</si>
  <si>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</si>
  <si>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</si>
  <si>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</si>
  <si>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</si>
  <si>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</si>
  <si>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</si>
  <si>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</si>
  <si>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</si>
  <si>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</si>
  <si>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</si>
  <si>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</si>
  <si>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</si>
  <si>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</si>
  <si>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</si>
  <si>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</si>
  <si>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</si>
  <si>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</si>
  <si>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</si>
  <si>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</si>
  <si>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</si>
  <si>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</si>
  <si>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</si>
  <si>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</si>
  <si>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</si>
  <si>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</si>
  <si>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</si>
  <si>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</si>
  <si>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</si>
  <si>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</si>
  <si>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</si>
  <si>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</si>
  <si>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</si>
  <si>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</si>
  <si>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</si>
  <si>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</si>
  <si>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</si>
  <si>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</si>
  <si>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</si>
  <si>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</si>
  <si>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</si>
  <si>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</si>
  <si>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</si>
  <si>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</si>
  <si>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</si>
  <si>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</si>
  <si>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</si>
  <si>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</si>
  <si>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</si>
  <si>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</si>
  <si>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</si>
  <si>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</si>
  <si>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</si>
  <si>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</si>
  <si>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</si>
  <si>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</si>
  <si>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</si>
  <si>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</si>
  <si>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</si>
  <si>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</si>
  <si>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</si>
  <si>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</si>
  <si>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</si>
  <si>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</si>
  <si>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</si>
  <si>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</si>
  <si>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</si>
  <si>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</si>
  <si>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</si>
  <si>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</si>
  <si>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</si>
  <si>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</si>
  <si>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</si>
  <si>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</si>
  <si>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</si>
  <si>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</si>
  <si>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</si>
  <si>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</si>
  <si>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</si>
  <si>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</si>
  <si>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</si>
  <si>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</si>
  <si>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</si>
  <si>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</si>
  <si>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</si>
  <si>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</si>
  <si>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</si>
  <si>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</si>
  <si>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</si>
  <si>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</si>
  <si>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</si>
  <si>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</si>
  <si>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</si>
  <si>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</si>
  <si>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</si>
  <si>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</si>
  <si>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</si>
  <si>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</si>
  <si>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</si>
  <si>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</si>
  <si>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</si>
  <si>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</si>
  <si>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</si>
  <si>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</si>
  <si>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</si>
  <si>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</si>
  <si>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</si>
  <si>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</si>
  <si>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</si>
  <si>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</si>
  <si>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</si>
  <si>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</si>
  <si>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</si>
  <si>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</si>
  <si>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</si>
  <si>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</si>
  <si>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</si>
  <si>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</si>
  <si>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</si>
  <si>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</si>
  <si>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</si>
  <si>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</si>
  <si>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</si>
  <si>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</si>
  <si>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</si>
  <si>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</si>
  <si>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</si>
  <si>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</si>
  <si>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</si>
  <si>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</si>
  <si>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</si>
  <si>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</si>
  <si>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</si>
  <si>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</si>
  <si>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</si>
  <si>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</si>
  <si>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</si>
  <si>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</si>
  <si>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</si>
  <si>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</si>
  <si>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</si>
  <si>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</si>
  <si>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</si>
  <si>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</si>
  <si>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</si>
  <si>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</si>
  <si>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</si>
  <si>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</si>
  <si>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</si>
  <si>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</si>
  <si>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</si>
  <si>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</si>
  <si>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</si>
  <si>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</si>
  <si>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</si>
  <si>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</si>
  <si>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</si>
  <si>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</si>
  <si>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</si>
  <si>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</si>
  <si>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</si>
  <si>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</si>
  <si>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</si>
  <si>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</si>
  <si>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</si>
  <si>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</si>
  <si>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</si>
  <si>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</si>
  <si>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</si>
  <si>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</si>
  <si>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</si>
  <si>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</si>
  <si>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</si>
  <si>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</si>
  <si>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</si>
  <si>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</si>
  <si>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</si>
  <si>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</si>
  <si>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</si>
  <si>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</si>
  <si>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</si>
  <si>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</si>
  <si>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</si>
  <si>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</si>
  <si>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</si>
  <si>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</si>
  <si>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</si>
  <si>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</si>
  <si>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</si>
  <si>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</si>
  <si>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</si>
  <si>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</si>
  <si>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</si>
  <si>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</si>
  <si>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</si>
  <si>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</si>
  <si>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</si>
  <si>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</si>
  <si>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</si>
  <si>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</si>
  <si>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</si>
  <si>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</si>
  <si>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</si>
  <si>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</si>
  <si>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</si>
  <si>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</si>
  <si>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</si>
  <si>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</si>
  <si>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</si>
  <si>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</si>
  <si>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</si>
  <si>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</si>
  <si>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</si>
  <si>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</si>
  <si>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</si>
  <si>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</si>
  <si>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</si>
  <si>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</si>
  <si>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</si>
  <si>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</si>
  <si>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</si>
  <si>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</si>
  <si>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</si>
  <si>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</si>
  <si>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</si>
  <si>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</si>
  <si>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</si>
  <si>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</si>
  <si>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</si>
  <si>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</si>
  <si>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</si>
  <si>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</si>
  <si>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</si>
  <si>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</si>
  <si>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</si>
  <si>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</si>
  <si>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</si>
  <si>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</si>
  <si>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</si>
  <si>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</si>
  <si>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</si>
  <si>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</si>
  <si>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</si>
  <si>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</si>
  <si>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</si>
  <si>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</si>
  <si>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</si>
  <si>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</si>
  <si>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</si>
  <si>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</si>
  <si>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</si>
  <si>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</si>
  <si>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</si>
  <si>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</si>
  <si>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</si>
  <si>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</si>
  <si>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</si>
  <si>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</si>
  <si>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</si>
  <si>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</si>
  <si>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</si>
  <si>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</si>
  <si>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</si>
  <si>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</si>
  <si>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</si>
  <si>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</si>
  <si>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</si>
  <si>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</si>
  <si>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</si>
  <si>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</si>
  <si>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</si>
  <si>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</si>
  <si>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</si>
  <si>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</si>
  <si>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</si>
  <si>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</si>
  <si>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</si>
  <si>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</si>
  <si>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</si>
  <si>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</si>
  <si>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</si>
  <si>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</si>
  <si>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</si>
  <si>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</si>
  <si>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</si>
  <si>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</si>
  <si>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</si>
  <si>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</si>
  <si>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</si>
  <si>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</si>
  <si>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</si>
  <si>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</si>
  <si>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</si>
  <si>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</si>
  <si>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</si>
  <si>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</si>
  <si>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</si>
  <si>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</si>
  <si>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</si>
  <si>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</si>
  <si>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</si>
  <si>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</si>
  <si>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</si>
  <si>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</si>
  <si>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</si>
  <si>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</si>
  <si>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</si>
  <si>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</si>
  <si>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</si>
  <si>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</si>
  <si>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</si>
  <si>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</si>
  <si>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</si>
  <si>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</si>
  <si>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</si>
  <si>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</si>
  <si>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</si>
  <si>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</si>
  <si>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</si>
  <si>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</si>
  <si>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</si>
  <si>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</si>
  <si>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</si>
  <si>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</si>
  <si>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</si>
  <si>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</si>
  <si>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</si>
  <si>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</si>
  <si>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</si>
  <si>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</si>
  <si>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</si>
  <si>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</si>
  <si>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</si>
  <si>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</si>
  <si>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</si>
  <si>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</si>
  <si>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</si>
  <si>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</si>
  <si>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</si>
  <si>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</si>
  <si>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</si>
  <si>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</si>
  <si>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</si>
  <si>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</si>
  <si>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</si>
  <si>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</si>
  <si>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</si>
  <si>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</si>
  <si>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</si>
  <si>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</si>
  <si>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</si>
  <si>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</si>
  <si>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</si>
  <si>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</si>
  <si>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</si>
  <si>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</si>
  <si>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</si>
  <si>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</si>
  <si>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</si>
  <si>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</si>
  <si>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</si>
  <si>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</si>
  <si>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</si>
  <si>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</si>
  <si>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</si>
  <si>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</si>
  <si>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</si>
  <si>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</si>
  <si>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</si>
  <si>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</si>
  <si>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</si>
  <si>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</si>
  <si>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</si>
  <si>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</si>
  <si>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</si>
  <si>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</si>
  <si>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</si>
  <si>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</si>
  <si>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</si>
  <si>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</si>
  <si>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</si>
  <si>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</si>
  <si>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</si>
  <si>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</si>
  <si>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</si>
  <si>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</si>
  <si>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</si>
  <si>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</si>
  <si>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</si>
  <si>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</si>
  <si>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</si>
  <si>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</si>
  <si>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</si>
  <si>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</si>
  <si>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</si>
  <si>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</si>
  <si>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</si>
  <si>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</si>
  <si>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</si>
  <si>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</si>
  <si>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</si>
  <si>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</si>
  <si>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</si>
  <si>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</si>
  <si>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</si>
  <si>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</si>
  <si>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</si>
  <si>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</si>
  <si>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</si>
  <si>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</si>
  <si>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</si>
  <si>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</si>
  <si>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</si>
  <si>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</si>
  <si>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</si>
  <si>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</si>
  <si>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</si>
  <si>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</si>
  <si>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</si>
  <si>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</si>
  <si>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</si>
  <si>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</si>
  <si>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</si>
  <si>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</si>
  <si>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</si>
  <si>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</si>
  <si>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</si>
  <si>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</si>
  <si>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</si>
  <si>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</si>
  <si>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</si>
  <si>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</si>
  <si>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</si>
  <si>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</si>
  <si>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</si>
  <si>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</si>
  <si>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</si>
  <si>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</si>
  <si>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</si>
  <si>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</si>
  <si>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</si>
  <si>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</si>
  <si>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</si>
  <si>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</si>
  <si>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</si>
  <si>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</si>
  <si>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</si>
  <si>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</si>
  <si>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</si>
  <si>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</si>
  <si>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</si>
  <si>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</si>
  <si>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</si>
  <si>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</si>
  <si>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</si>
  <si>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</si>
  <si>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</si>
  <si>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</si>
  <si>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</si>
  <si>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</si>
  <si>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</si>
  <si>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</si>
  <si>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</si>
  <si>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</si>
  <si>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</si>
  <si>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</si>
  <si>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</si>
  <si>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</si>
  <si>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</si>
  <si>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</si>
  <si>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</si>
  <si>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</si>
  <si>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</si>
  <si>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</si>
  <si>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</si>
  <si>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</si>
  <si>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</si>
  <si>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</si>
  <si>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</si>
  <si>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</si>
  <si>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</si>
  <si>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</si>
  <si>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</si>
  <si>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</si>
  <si>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</si>
  <si>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</si>
  <si>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</si>
  <si>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</si>
  <si>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</si>
  <si>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</si>
  <si>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</si>
  <si>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</si>
  <si>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</si>
  <si>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</si>
  <si>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</si>
  <si>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</si>
  <si>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</si>
  <si>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</si>
  <si>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</si>
  <si>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</si>
  <si>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</si>
  <si>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</si>
  <si>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</si>
  <si>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</si>
  <si>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</si>
  <si>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</si>
  <si>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</si>
  <si>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</si>
  <si>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</si>
  <si>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</si>
  <si>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</si>
  <si>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</si>
  <si>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</si>
  <si>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</si>
  <si>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</si>
  <si>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</si>
  <si>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</si>
  <si>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</si>
  <si>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</si>
  <si>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</si>
  <si>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</si>
  <si>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</si>
  <si>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</si>
  <si>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</si>
  <si>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</si>
  <si>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</si>
  <si>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</si>
  <si>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</si>
  <si>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</si>
  <si>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</si>
  <si>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</si>
  <si>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</si>
  <si>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</si>
  <si>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</si>
  <si>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</si>
  <si>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</si>
  <si>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</si>
  <si>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</si>
  <si>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</si>
  <si>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</si>
  <si>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</si>
  <si>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</si>
  <si>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</si>
  <si>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</si>
  <si>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</si>
  <si>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</si>
  <si>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</si>
  <si>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</si>
  <si>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</si>
  <si>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</si>
  <si>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</si>
  <si>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</si>
  <si>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</si>
  <si>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</si>
  <si>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</si>
  <si>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</si>
  <si>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</si>
  <si>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</si>
  <si>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</si>
  <si>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</si>
  <si>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</si>
  <si>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</si>
  <si>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</si>
  <si>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</si>
  <si>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</si>
  <si>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</si>
  <si>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</si>
  <si>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</si>
  <si>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</si>
  <si>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</si>
  <si>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</si>
  <si>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</si>
  <si>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</si>
  <si>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</si>
  <si>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</si>
  <si>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</si>
  <si>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</si>
  <si>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</si>
  <si>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</si>
  <si>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</si>
  <si>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</si>
  <si>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</si>
  <si>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</si>
  <si>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</si>
  <si>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</si>
  <si>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</si>
  <si>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</si>
  <si>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</si>
  <si>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</si>
  <si>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</si>
  <si>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</si>
  <si>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</si>
  <si>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</si>
  <si>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</si>
  <si>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</si>
  <si>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</si>
  <si>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</si>
  <si>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</si>
  <si>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</si>
  <si>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</si>
  <si>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</si>
  <si>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</si>
  <si>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</si>
  <si>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</si>
  <si>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</si>
  <si>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</si>
  <si>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</si>
  <si>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</si>
  <si>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</si>
  <si>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</si>
  <si>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</si>
  <si>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</si>
  <si>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</si>
  <si>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</si>
  <si>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</si>
  <si>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</si>
  <si>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</si>
  <si>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</si>
  <si>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</si>
  <si>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</si>
  <si>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</si>
  <si>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</si>
  <si>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</si>
  <si>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</si>
  <si>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</si>
  <si>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</si>
  <si>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</si>
  <si>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</si>
  <si>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</si>
  <si>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</si>
  <si>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</si>
  <si>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</si>
  <si>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</si>
  <si>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</si>
  <si>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</si>
  <si>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</si>
  <si>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</si>
  <si>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</si>
  <si>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</si>
  <si>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</si>
  <si>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</si>
  <si>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</si>
  <si>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</si>
  <si>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</si>
  <si>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</si>
  <si>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</si>
  <si>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</si>
  <si>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</si>
  <si>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</si>
  <si>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</si>
  <si>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</si>
  <si>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</si>
  <si>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</si>
  <si>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</si>
  <si>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</si>
  <si>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</si>
  <si>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</si>
  <si>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</si>
  <si>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</si>
  <si>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</si>
  <si>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</si>
  <si>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</si>
  <si>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</si>
  <si>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</si>
  <si>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</si>
  <si>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</si>
  <si>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</si>
  <si>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</si>
  <si>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</si>
  <si>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</si>
  <si>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</si>
  <si>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</si>
  <si>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</si>
  <si>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</si>
  <si>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</si>
  <si>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</si>
  <si>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</si>
  <si>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</si>
  <si>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</si>
  <si>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</si>
  <si>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</si>
  <si>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</si>
  <si>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</si>
  <si>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</si>
  <si>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</si>
  <si>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</si>
  <si>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</si>
  <si>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</si>
  <si>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</si>
  <si>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</si>
  <si>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</si>
  <si>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</si>
  <si>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</si>
  <si>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</si>
  <si>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</si>
  <si>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</si>
  <si>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</si>
  <si>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</si>
  <si>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</si>
  <si>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</si>
  <si>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</si>
  <si>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</si>
  <si>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</si>
  <si>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</si>
  <si>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</si>
  <si>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</si>
  <si>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</si>
  <si>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</si>
  <si>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</si>
  <si>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</si>
  <si>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</si>
  <si>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</si>
  <si>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</si>
  <si>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</si>
  <si>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</si>
  <si>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</si>
  <si>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</si>
  <si>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</si>
  <si>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</si>
  <si>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</si>
  <si>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</si>
  <si>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</si>
  <si>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</si>
  <si>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</si>
  <si>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</si>
  <si>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</si>
  <si>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</si>
  <si>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</si>
  <si>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</si>
  <si>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</si>
  <si>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</si>
  <si>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</si>
  <si>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</si>
  <si>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</si>
  <si>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</si>
  <si>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</si>
  <si>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</si>
  <si>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</si>
  <si>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</si>
  <si>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</si>
  <si>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</si>
  <si>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</si>
  <si>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</si>
  <si>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</si>
  <si>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</si>
  <si>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</si>
  <si>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</si>
  <si>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</si>
  <si>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</si>
  <si>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</si>
  <si>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</si>
  <si>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</si>
  <si>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</si>
  <si>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</si>
  <si>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</si>
  <si>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</si>
  <si>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</si>
  <si>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</si>
  <si>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</si>
  <si>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</si>
  <si>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</si>
  <si>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</si>
  <si>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</si>
  <si>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</si>
  <si>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</si>
  <si>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</si>
  <si>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</si>
  <si>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</si>
  <si>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</si>
  <si>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</si>
  <si>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</si>
  <si>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</si>
  <si>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</si>
  <si>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</si>
  <si>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</si>
  <si>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</si>
  <si>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</si>
  <si>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</si>
  <si>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</si>
  <si>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</si>
  <si>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</si>
  <si>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</si>
  <si>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</si>
  <si>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</si>
  <si>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</si>
  <si>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</si>
  <si>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</si>
  <si>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</si>
  <si>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</si>
  <si>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</si>
  <si>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</si>
  <si>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</si>
  <si>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</si>
  <si>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</si>
  <si>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</si>
  <si>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</si>
  <si>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</si>
  <si>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</si>
  <si>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</si>
  <si>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</si>
  <si>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</si>
  <si>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</si>
  <si>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</si>
  <si>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</si>
  <si>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</si>
  <si>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</si>
  <si>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</si>
  <si>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</si>
  <si>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</si>
  <si>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</si>
  <si>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</si>
  <si>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</si>
  <si>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</si>
  <si>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</si>
  <si>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</si>
  <si>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</si>
  <si>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</si>
  <si>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</si>
  <si>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</si>
  <si>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</si>
  <si>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</si>
  <si>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</si>
  <si>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</si>
  <si>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</si>
  <si>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</si>
  <si>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</si>
  <si>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</si>
  <si>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</si>
  <si>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</si>
  <si>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</si>
  <si>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</si>
  <si>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</si>
  <si>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</si>
  <si>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</si>
  <si>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</si>
  <si>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</si>
  <si>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</si>
  <si>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</si>
  <si>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</si>
  <si>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</si>
  <si>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</si>
  <si>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</si>
  <si>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</si>
  <si>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</si>
  <si>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</si>
  <si>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</si>
  <si>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</si>
  <si>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</si>
  <si>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</si>
  <si>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</si>
  <si>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</si>
  <si>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</si>
  <si>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</si>
  <si>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</si>
  <si>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</si>
  <si>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</si>
  <si>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</si>
  <si>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</si>
  <si>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</si>
  <si>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</si>
  <si>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</si>
  <si>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</si>
  <si>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</si>
  <si>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</si>
  <si>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</si>
  <si>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</si>
  <si>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</si>
  <si>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</si>
  <si>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</si>
  <si>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</si>
  <si>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</si>
  <si>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</si>
  <si>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</si>
  <si>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</si>
  <si>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</si>
  <si>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</si>
  <si>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</si>
  <si>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</si>
  <si>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</si>
  <si>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</si>
  <si>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</si>
  <si>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</si>
  <si>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</si>
  <si>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</si>
  <si>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</si>
  <si>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</si>
  <si>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</si>
  <si>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</si>
  <si>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</si>
  <si>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</si>
  <si>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</si>
  <si>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</si>
  <si>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</si>
  <si>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</si>
  <si>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</si>
  <si>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</si>
  <si>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</si>
  <si>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</si>
  <si>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</si>
  <si>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</si>
  <si>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</si>
  <si>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</si>
  <si>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</si>
  <si>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</si>
  <si>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</si>
  <si>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</si>
  <si>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</si>
  <si>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</si>
  <si>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</si>
  <si>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</si>
  <si>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</si>
  <si>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</si>
  <si>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</si>
  <si>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</si>
  <si>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</si>
  <si>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</si>
  <si>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</si>
  <si>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</si>
  <si>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</si>
  <si>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</si>
  <si>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</si>
  <si>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</si>
  <si>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</si>
  <si>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</si>
  <si>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</si>
  <si>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</si>
  <si>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</si>
  <si>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</si>
  <si>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</si>
  <si>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</si>
  <si>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</si>
  <si>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</si>
  <si>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</si>
  <si>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</si>
  <si>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</si>
  <si>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</si>
  <si>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</si>
  <si>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</si>
  <si>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</si>
  <si>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</si>
  <si>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</si>
  <si>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</si>
  <si>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</si>
  <si>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</si>
  <si>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</si>
  <si>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</si>
  <si>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</si>
  <si>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</si>
  <si>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</si>
  <si>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</si>
  <si>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</si>
  <si>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</si>
  <si>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</si>
  <si>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</si>
  <si>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</si>
  <si>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</si>
  <si>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</si>
  <si>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</si>
  <si>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</si>
  <si>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</si>
  <si>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</si>
  <si>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</si>
  <si>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</si>
  <si>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</si>
  <si>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</si>
  <si>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</si>
  <si>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</si>
  <si>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</si>
  <si>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</si>
  <si>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</si>
  <si>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</si>
  <si>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</si>
  <si>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</si>
  <si>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</si>
  <si>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</si>
  <si>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</si>
  <si>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</si>
  <si>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</si>
  <si>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</si>
  <si>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</si>
  <si>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</si>
  <si>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</si>
  <si>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</si>
  <si>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</si>
  <si>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</si>
  <si>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</si>
  <si>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</si>
  <si>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</si>
  <si>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</si>
  <si>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</si>
  <si>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</si>
  <si>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</si>
  <si>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</si>
  <si>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</si>
  <si>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</si>
  <si>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</si>
  <si>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</si>
  <si>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</si>
  <si>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</si>
  <si>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</si>
  <si>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</si>
  <si>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</si>
  <si>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</si>
  <si>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</si>
  <si>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</si>
  <si>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</si>
  <si>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</si>
  <si>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</si>
  <si>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</si>
  <si>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</si>
  <si>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</si>
  <si>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</si>
  <si>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</si>
  <si>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</si>
  <si>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</si>
  <si>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</si>
  <si>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</si>
  <si>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</si>
  <si>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</si>
  <si>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</si>
  <si>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</si>
  <si>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</si>
  <si>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</si>
  <si>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</si>
  <si>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</si>
  <si>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</si>
  <si>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</si>
  <si>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</si>
  <si>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</si>
  <si>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</si>
  <si>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</si>
  <si>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</si>
  <si>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</si>
  <si>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</si>
  <si>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</si>
  <si>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</si>
  <si>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</si>
  <si>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</si>
  <si>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</si>
  <si>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</si>
  <si>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</si>
  <si>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</si>
  <si>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</si>
  <si>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</si>
  <si>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</si>
  <si>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</si>
  <si>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</si>
  <si>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</si>
  <si>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</si>
  <si>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</si>
  <si>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</si>
  <si>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</si>
  <si>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</si>
  <si>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</si>
  <si>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</si>
  <si>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</si>
  <si>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</si>
  <si>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</si>
  <si>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</si>
  <si>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</si>
  <si>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</si>
  <si>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</si>
  <si>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</si>
  <si>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</si>
  <si>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</si>
  <si>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</si>
  <si>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</si>
  <si>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</si>
  <si>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</si>
  <si>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</si>
  <si>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</si>
  <si>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</si>
  <si>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</si>
  <si>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</si>
  <si>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</si>
  <si>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</si>
  <si>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</si>
  <si>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</si>
  <si>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</si>
  <si>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</si>
  <si>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</si>
  <si>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</si>
  <si>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</si>
  <si>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</si>
  <si>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</si>
  <si>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</si>
  <si>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</si>
  <si>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</si>
  <si>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</si>
  <si>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</si>
  <si>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</si>
  <si>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</si>
  <si>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</si>
  <si>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</si>
  <si>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</si>
  <si>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</si>
  <si>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</si>
  <si>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</si>
  <si>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</si>
  <si>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</si>
  <si>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</si>
  <si>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</si>
  <si>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</si>
  <si>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</si>
  <si>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</si>
  <si>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</si>
  <si>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</si>
  <si>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</si>
  <si>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</si>
  <si>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</si>
  <si>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</si>
  <si>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</si>
  <si>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</si>
  <si>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</si>
  <si>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</si>
  <si>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</si>
  <si>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</si>
  <si>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</si>
  <si>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</si>
  <si>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</si>
  <si>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</si>
  <si>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</si>
  <si>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</si>
  <si>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</si>
  <si>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</si>
  <si>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</si>
  <si>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</si>
  <si>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</si>
  <si>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</si>
  <si>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</si>
  <si>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</si>
  <si>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</si>
  <si>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</si>
  <si>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</si>
  <si>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</si>
  <si>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</si>
  <si>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</si>
  <si>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</si>
  <si>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</si>
  <si>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</si>
  <si>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</si>
  <si>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</si>
  <si>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</si>
  <si>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</si>
  <si>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</si>
  <si>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</si>
  <si>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</si>
  <si>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</si>
  <si>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</si>
  <si>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</si>
  <si>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</si>
  <si>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</si>
  <si>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</si>
  <si>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</si>
  <si>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</si>
  <si>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</si>
  <si>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</si>
  <si>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</si>
  <si>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</si>
  <si>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</si>
  <si>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</si>
  <si>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</si>
  <si>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</si>
  <si>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</si>
  <si>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</si>
  <si>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</si>
  <si>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</si>
  <si>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</si>
  <si>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</si>
  <si>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</si>
  <si>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</si>
  <si>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</si>
  <si>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</si>
  <si>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</si>
  <si>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</si>
  <si>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</si>
  <si>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</si>
  <si>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</si>
  <si>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</si>
  <si>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</si>
  <si>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</si>
  <si>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</si>
  <si>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</si>
  <si>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</si>
  <si>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</si>
  <si>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</si>
  <si>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</si>
  <si>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</si>
  <si>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</si>
  <si>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</si>
  <si>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</si>
  <si>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</si>
  <si>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</si>
  <si>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</si>
  <si>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</si>
  <si>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</si>
  <si>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</si>
  <si>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</si>
  <si>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</si>
  <si>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</si>
  <si>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</si>
  <si>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</si>
  <si>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</si>
  <si>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</si>
  <si>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</si>
  <si>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</si>
  <si>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</si>
  <si>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</si>
  <si>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</si>
  <si>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</si>
  <si>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</si>
  <si>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</si>
  <si>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</si>
  <si>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</si>
  <si>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</si>
  <si>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</si>
  <si>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</si>
  <si>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</si>
  <si>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</si>
  <si>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</si>
  <si>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</si>
  <si>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</si>
  <si>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</si>
  <si>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</si>
  <si>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</si>
  <si>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</si>
  <si>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</si>
  <si>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</si>
  <si>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</si>
  <si>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</si>
  <si>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</si>
  <si>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</si>
  <si>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</si>
  <si>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</si>
  <si>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</si>
  <si>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</si>
  <si>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</si>
  <si>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</si>
  <si>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</si>
  <si>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</si>
  <si>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</si>
  <si>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</si>
  <si>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</si>
  <si>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</si>
  <si>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</si>
  <si>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</si>
  <si>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</si>
  <si>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</si>
  <si>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</si>
  <si>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</si>
  <si>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</si>
  <si>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</si>
  <si>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</si>
  <si>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</si>
  <si>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</si>
  <si>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</si>
  <si>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</si>
  <si>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</si>
  <si>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</si>
  <si>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</si>
  <si>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</si>
  <si>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</si>
  <si>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</si>
  <si>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</si>
  <si>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</si>
  <si>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</si>
  <si>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</si>
  <si>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</si>
  <si>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</si>
  <si>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</si>
  <si>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</si>
  <si>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</si>
  <si>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</si>
  <si>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</si>
  <si>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</si>
  <si>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</si>
  <si>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</si>
  <si>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</si>
  <si>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</si>
  <si>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</si>
  <si>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</si>
  <si>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</si>
  <si>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</si>
  <si>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</si>
  <si>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</si>
  <si>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</si>
  <si>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</si>
  <si>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</si>
  <si>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</si>
  <si>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</si>
  <si>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</si>
  <si>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</si>
  <si>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</si>
  <si>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</si>
  <si>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</si>
  <si>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</si>
  <si>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</si>
  <si>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</si>
  <si>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</si>
  <si>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</si>
  <si>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</si>
  <si>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</si>
  <si>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</si>
  <si>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</si>
  <si>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</si>
  <si>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</si>
  <si>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</si>
  <si>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</si>
  <si>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</si>
  <si>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</si>
  <si>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</si>
  <si>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</si>
  <si>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</si>
  <si>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</si>
  <si>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</si>
  <si>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</si>
  <si>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</si>
  <si>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</si>
  <si>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</si>
  <si>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</si>
  <si>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</si>
  <si>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</si>
  <si>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</si>
  <si>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</si>
  <si>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</si>
  <si>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</si>
  <si>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</si>
  <si>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</si>
  <si>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</si>
  <si>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</si>
  <si>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</si>
  <si>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</si>
  <si>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</si>
  <si>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</si>
  <si>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</si>
  <si>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</si>
  <si>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</si>
  <si>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</si>
  <si>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</si>
  <si>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</si>
  <si>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</si>
  <si>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</si>
  <si>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</si>
  <si>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</si>
  <si>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</si>
  <si>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</si>
  <si>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</si>
  <si>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</si>
  <si>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</si>
  <si>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</si>
  <si>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</si>
  <si>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</si>
  <si>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</si>
  <si>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</si>
  <si>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</si>
  <si>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</si>
  <si>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</si>
  <si>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</si>
  <si>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</si>
  <si>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</si>
  <si>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</si>
  <si>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</si>
  <si>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</si>
  <si>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</si>
  <si>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</si>
  <si>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</si>
  <si>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</si>
  <si>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</si>
  <si>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</si>
  <si>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</si>
  <si>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</si>
  <si>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</si>
  <si>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</si>
  <si>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</si>
  <si>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</si>
  <si>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</si>
  <si>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</si>
  <si>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</si>
  <si>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</si>
  <si>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</si>
  <si>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</si>
  <si>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</si>
  <si>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</si>
  <si>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</si>
  <si>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</si>
  <si>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</si>
  <si>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</si>
  <si>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</si>
  <si>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</si>
  <si>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</si>
  <si>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</si>
  <si>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</si>
  <si>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</si>
  <si>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</si>
  <si>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</si>
  <si>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</si>
  <si>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</si>
  <si>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</si>
  <si>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</si>
  <si>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</si>
  <si>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</si>
  <si>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</si>
  <si>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</si>
  <si>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</si>
  <si>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</si>
  <si>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</si>
  <si>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</si>
  <si>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</si>
  <si>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</si>
  <si>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</si>
  <si>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</si>
  <si>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</si>
  <si>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</si>
  <si>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</si>
  <si>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</si>
  <si>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</si>
  <si>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</si>
  <si>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</si>
  <si>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</si>
  <si>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</si>
  <si>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</si>
  <si>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</si>
  <si>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</si>
  <si>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</si>
  <si>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</si>
  <si>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</si>
  <si>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</si>
  <si>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</si>
  <si>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</si>
  <si>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</si>
  <si>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</si>
  <si>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</si>
  <si>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</si>
  <si>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</si>
  <si>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</si>
  <si>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</si>
  <si>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</si>
  <si>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</si>
  <si>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</si>
  <si>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</si>
  <si>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</si>
  <si>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</si>
  <si>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</si>
  <si>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</si>
  <si>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</si>
  <si>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</si>
  <si>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</si>
  <si>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</si>
  <si>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</si>
  <si>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</si>
  <si>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</si>
  <si>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</si>
  <si>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</si>
  <si>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</si>
  <si>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</si>
  <si>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</si>
  <si>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</si>
  <si>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</si>
  <si>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</si>
  <si>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</si>
  <si>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</si>
  <si>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</si>
  <si>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</si>
  <si>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</si>
  <si>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</si>
  <si>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</si>
  <si>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</si>
  <si>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</si>
  <si>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</si>
  <si>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</si>
  <si>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</si>
  <si>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</si>
  <si>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</si>
  <si>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</si>
  <si>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</si>
  <si>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</si>
  <si>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</si>
  <si>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</si>
  <si>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</si>
  <si>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</si>
  <si>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</si>
  <si>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</si>
  <si>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</si>
  <si>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</si>
  <si>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</si>
  <si>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</si>
  <si>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</si>
  <si>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</si>
  <si>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</si>
  <si>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</si>
  <si>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</si>
  <si>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</si>
  <si>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</si>
  <si>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</si>
  <si>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</si>
  <si>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</si>
  <si>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</si>
  <si>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</si>
  <si>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</si>
  <si>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</si>
  <si>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</si>
  <si>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</si>
  <si>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</si>
  <si>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</si>
  <si>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</si>
  <si>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</si>
  <si>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</si>
  <si>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</si>
  <si>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</si>
  <si>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</si>
  <si>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</si>
  <si>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</si>
  <si>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</si>
  <si>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</si>
  <si>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</si>
  <si>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</si>
  <si>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</si>
  <si>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</si>
  <si>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</si>
  <si>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</si>
  <si>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</si>
  <si>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</si>
  <si>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</si>
  <si>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</si>
  <si>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</si>
  <si>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</si>
  <si>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</si>
  <si>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</si>
  <si>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</si>
  <si>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</si>
  <si>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</si>
  <si>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</si>
  <si>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</si>
  <si>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</si>
  <si>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</si>
  <si>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</si>
  <si>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</si>
  <si>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</si>
  <si>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</si>
  <si>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</si>
  <si>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</si>
  <si>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</si>
  <si>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</si>
  <si>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</si>
  <si>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</si>
  <si>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</si>
  <si>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</si>
  <si>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</si>
  <si>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</si>
  <si>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</si>
  <si>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</si>
  <si>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</si>
  <si>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</si>
  <si>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</si>
  <si>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</si>
  <si>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</si>
  <si>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</si>
  <si>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</si>
  <si>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</si>
  <si>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</si>
  <si>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</si>
  <si>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</si>
  <si>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</si>
  <si>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</si>
  <si>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</si>
  <si>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</si>
  <si>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</si>
  <si>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</si>
  <si>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</si>
  <si>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</si>
  <si>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</si>
  <si>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</si>
  <si>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</si>
  <si>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</si>
  <si>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</si>
  <si>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</si>
  <si>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</si>
  <si>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</si>
  <si>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</si>
  <si>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</si>
  <si>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</si>
  <si>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</si>
  <si>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</si>
  <si>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</si>
  <si>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</si>
  <si>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</si>
  <si>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</si>
  <si>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</si>
  <si>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</si>
  <si>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</si>
  <si>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</si>
  <si>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</si>
  <si>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</si>
  <si>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</si>
  <si>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</si>
  <si>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</si>
  <si>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</si>
  <si>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</si>
  <si>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</si>
  <si>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</si>
  <si>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</si>
  <si>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</si>
  <si>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</si>
  <si>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</si>
  <si>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</si>
  <si>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</si>
  <si>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</si>
  <si>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</si>
  <si>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</si>
  <si>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</si>
  <si>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</si>
  <si>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</si>
  <si>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</si>
  <si>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</si>
  <si>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</si>
  <si>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</si>
  <si>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</si>
  <si>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</si>
  <si>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</si>
  <si>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</si>
  <si>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</si>
  <si>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</si>
  <si>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</si>
  <si>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</si>
  <si>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</si>
  <si>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</si>
  <si>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</si>
  <si>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</si>
  <si>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</si>
  <si>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</si>
  <si>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</si>
  <si>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</si>
  <si>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</si>
  <si>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</si>
  <si>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</si>
  <si>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</si>
  <si>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</si>
  <si>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</si>
  <si>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</si>
  <si>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</si>
  <si>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</si>
  <si>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</si>
  <si>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</si>
  <si>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</si>
  <si>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</si>
  <si>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</si>
  <si>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</si>
  <si>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</si>
  <si>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</si>
  <si>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</si>
  <si>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</si>
  <si>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</si>
  <si>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</si>
  <si>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</si>
  <si>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</si>
  <si>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</si>
  <si>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</si>
  <si>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</si>
  <si>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</si>
  <si>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</si>
  <si>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</si>
  <si>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</si>
  <si>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</si>
  <si>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</si>
  <si>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</si>
  <si>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</si>
  <si>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</si>
  <si>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</si>
  <si>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</si>
  <si>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</si>
  <si>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</si>
  <si>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</si>
  <si>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</si>
  <si>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</si>
  <si>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</si>
  <si>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</si>
  <si>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</si>
  <si>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</si>
  <si>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</si>
  <si>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</si>
  <si>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</si>
  <si>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</si>
  <si>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</si>
  <si>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</si>
  <si>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</si>
  <si>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</si>
  <si>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</si>
  <si>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</si>
  <si>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</si>
  <si>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</si>
  <si>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</si>
  <si>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</si>
  <si>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</si>
  <si>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</si>
  <si>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</si>
  <si>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</si>
  <si>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</si>
  <si>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</si>
  <si>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</si>
  <si>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</si>
  <si>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</si>
  <si>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</si>
  <si>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</si>
  <si>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</si>
  <si>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</si>
  <si>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</si>
  <si>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</si>
  <si>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</si>
  <si>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</si>
  <si>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</si>
  <si>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</si>
  <si>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</si>
  <si>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</si>
  <si>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</si>
  <si>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</si>
  <si>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</si>
  <si>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</si>
  <si>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</si>
  <si>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</si>
  <si>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</si>
  <si>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</si>
  <si>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</si>
  <si>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</si>
  <si>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</si>
  <si>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</si>
  <si>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</si>
  <si>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</si>
  <si>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</si>
  <si>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</si>
  <si>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</si>
  <si>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</si>
  <si>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</si>
  <si>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</si>
  <si>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</si>
  <si>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</si>
  <si>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</si>
  <si>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</si>
  <si>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</si>
  <si>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</si>
  <si>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</si>
  <si>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</si>
  <si>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</si>
  <si>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</si>
  <si>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</si>
  <si>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</si>
  <si>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</si>
  <si>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</si>
  <si>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</si>
  <si>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</si>
  <si>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</si>
  <si>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</si>
  <si>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</si>
  <si>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</si>
  <si>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</si>
  <si>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</si>
  <si>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</si>
  <si>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</si>
  <si>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</si>
  <si>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</si>
  <si>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</si>
  <si>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</si>
  <si>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</si>
  <si>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</si>
  <si>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</si>
  <si>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</si>
  <si>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</si>
  <si>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</si>
  <si>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</si>
  <si>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</si>
  <si>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</si>
  <si>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</si>
  <si>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</si>
  <si>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</si>
  <si>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</si>
  <si>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</si>
  <si>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</si>
  <si>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</si>
  <si>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</si>
  <si>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</si>
  <si>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</si>
  <si>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</si>
  <si>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</si>
  <si>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</si>
  <si>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</si>
  <si>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</si>
  <si>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</si>
  <si>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</si>
  <si>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</si>
  <si>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</si>
  <si>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</si>
  <si>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</si>
  <si>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</si>
  <si>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</si>
  <si>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</si>
  <si>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</si>
  <si>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</si>
  <si>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</si>
  <si>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</si>
  <si>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</si>
  <si>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</si>
  <si>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</si>
  <si>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</si>
  <si>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</si>
  <si>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</si>
  <si>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</si>
  <si>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</si>
  <si>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</si>
  <si>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</si>
  <si>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</si>
  <si>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</si>
  <si>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</si>
  <si>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</si>
  <si>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</si>
  <si>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</si>
  <si>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</si>
  <si>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</si>
  <si>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</si>
  <si>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</si>
  <si>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</si>
  <si>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</si>
  <si>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</si>
  <si>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</si>
  <si>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</si>
  <si>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</si>
  <si>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</si>
  <si>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</si>
  <si>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</si>
  <si>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</si>
  <si>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</si>
  <si>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</si>
  <si>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</si>
  <si>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</si>
  <si>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</si>
  <si>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</si>
  <si>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</si>
  <si>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</si>
  <si>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</si>
  <si>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</si>
  <si>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</si>
  <si>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</si>
  <si>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</si>
  <si>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</si>
  <si>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</si>
  <si>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</si>
  <si>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</si>
  <si>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</si>
  <si>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</si>
  <si>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</si>
  <si>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</si>
  <si>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</si>
  <si>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</si>
  <si>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</si>
  <si>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</si>
  <si>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</si>
  <si>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</si>
  <si>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</si>
  <si>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</si>
  <si>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</si>
  <si>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</si>
  <si>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</si>
  <si>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</si>
  <si>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</si>
  <si>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</si>
  <si>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</si>
  <si>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</si>
  <si>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</si>
  <si>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</si>
  <si>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</si>
  <si>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</si>
  <si>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</si>
  <si>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</si>
  <si>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</si>
  <si>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</si>
  <si>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</si>
  <si>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</si>
  <si>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</si>
  <si>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</si>
  <si>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</si>
  <si>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</si>
  <si>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</si>
  <si>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</si>
  <si>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</si>
  <si>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</si>
  <si>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</si>
  <si>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</si>
  <si>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</si>
  <si>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</si>
  <si>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</si>
  <si>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</si>
  <si>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</si>
  <si>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</si>
  <si>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</si>
  <si>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</si>
  <si>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</si>
  <si>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</si>
  <si>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</si>
  <si>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</si>
  <si>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</si>
  <si>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</si>
  <si>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</si>
  <si>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</si>
  <si>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</si>
  <si>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</si>
  <si>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</si>
  <si>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</si>
  <si>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</si>
  <si>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</si>
  <si>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</si>
  <si>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</si>
  <si>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</si>
  <si>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</si>
  <si>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</si>
  <si>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</si>
  <si>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</si>
  <si>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</si>
  <si>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</si>
  <si>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</si>
  <si>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</si>
  <si>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</si>
  <si>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</si>
  <si>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</si>
  <si>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</si>
  <si>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</si>
  <si>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</si>
  <si>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</si>
  <si>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</si>
  <si>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</si>
  <si>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</si>
  <si>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</si>
  <si>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</si>
  <si>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</si>
  <si>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</si>
  <si>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</si>
  <si>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</si>
  <si>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</si>
  <si>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</si>
  <si>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</si>
  <si>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</si>
  <si>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</si>
  <si>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</si>
  <si>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</si>
  <si>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</si>
  <si>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</si>
  <si>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</si>
  <si>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</si>
  <si>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</si>
  <si>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</si>
  <si>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</si>
  <si>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</si>
  <si>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</si>
  <si>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</si>
  <si>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</si>
  <si>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</si>
  <si>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</si>
  <si>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</si>
  <si>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</si>
  <si>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</si>
  <si>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</si>
  <si>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</si>
  <si>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</si>
  <si>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</si>
  <si>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</si>
  <si>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</si>
  <si>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</si>
  <si>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</si>
  <si>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</si>
  <si>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</si>
  <si>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</si>
  <si>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</si>
  <si>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</si>
  <si>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</si>
  <si>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</si>
  <si>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</si>
  <si>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</si>
  <si>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</si>
  <si>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</si>
  <si>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</si>
  <si>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</si>
  <si>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</si>
  <si>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</si>
  <si>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</si>
  <si>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</si>
  <si>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</si>
  <si>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</si>
  <si>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</si>
  <si>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</si>
  <si>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</si>
  <si>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</si>
  <si>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</si>
  <si>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</si>
  <si>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</si>
  <si>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</si>
  <si>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</si>
  <si>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</si>
  <si>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</si>
  <si>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</si>
  <si>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</si>
  <si>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</si>
  <si>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</si>
  <si>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</si>
  <si>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</si>
  <si>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</si>
  <si>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</si>
  <si>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</si>
  <si>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</si>
  <si>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</si>
  <si>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</si>
  <si>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</si>
  <si>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</si>
  <si>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</si>
  <si>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</si>
  <si>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</si>
  <si>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</si>
  <si>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</si>
  <si>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</si>
  <si>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</si>
  <si>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</si>
  <si>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</si>
  <si>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</si>
  <si>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</si>
  <si>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</si>
  <si>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</si>
  <si>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</si>
  <si>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</si>
  <si>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</si>
  <si>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</si>
  <si>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</si>
  <si>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</si>
  <si>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</si>
  <si>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</si>
  <si>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</si>
  <si>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</si>
  <si>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</si>
  <si>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</si>
  <si>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</si>
  <si>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</si>
  <si>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</si>
  <si>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</si>
  <si>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</si>
  <si>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</si>
  <si>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</si>
  <si>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</si>
  <si>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</si>
  <si>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</si>
  <si>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</si>
  <si>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</si>
  <si>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</si>
  <si>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</si>
  <si>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</si>
  <si>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</si>
  <si>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</si>
  <si>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</si>
  <si>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</si>
  <si>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</si>
  <si>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</si>
  <si>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</si>
  <si>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</si>
  <si>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</si>
  <si>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</si>
  <si>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</si>
  <si>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</si>
  <si>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</si>
  <si>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</si>
  <si>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</si>
  <si>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</si>
  <si>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</si>
  <si>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</si>
  <si>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</si>
  <si>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</si>
  <si>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</si>
  <si>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</si>
  <si>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</si>
  <si>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</si>
  <si>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</si>
  <si>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</si>
  <si>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</si>
  <si>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</si>
  <si>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</si>
  <si>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</si>
  <si>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</si>
  <si>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</si>
  <si>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</si>
  <si>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</si>
  <si>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</si>
  <si>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</si>
  <si>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</si>
  <si>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</si>
  <si>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</si>
  <si>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</si>
  <si>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</si>
  <si>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</si>
  <si>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</si>
  <si>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</si>
  <si>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</si>
  <si>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</si>
  <si>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</si>
  <si>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</si>
  <si>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</si>
  <si>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</si>
  <si>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</si>
  <si>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</si>
  <si>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</si>
  <si>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</si>
  <si>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</si>
  <si>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</si>
  <si>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</si>
  <si>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</si>
  <si>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</si>
  <si>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</si>
  <si>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</si>
  <si>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</si>
  <si>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</si>
  <si>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</si>
  <si>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</si>
  <si>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</si>
  <si>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</si>
  <si>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</si>
  <si>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</si>
  <si>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</si>
  <si>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</si>
  <si>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</si>
  <si>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</si>
  <si>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</si>
  <si>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</si>
  <si>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</si>
  <si>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</si>
  <si>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</si>
  <si>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</si>
  <si>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</si>
  <si>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</si>
  <si>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</si>
  <si>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</si>
  <si>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</si>
  <si>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</si>
  <si>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</si>
  <si>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</si>
  <si>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</si>
  <si>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</si>
  <si>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</si>
  <si>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</si>
  <si>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</si>
  <si>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</si>
  <si>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</si>
  <si>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</si>
  <si>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</si>
  <si>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</si>
  <si>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</si>
  <si>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</si>
  <si>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</si>
  <si>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</si>
  <si>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</si>
  <si>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</si>
  <si>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</si>
  <si>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</si>
  <si>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</si>
  <si>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</si>
  <si>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</si>
  <si>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</si>
  <si>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</si>
  <si>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</si>
  <si>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</si>
  <si>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</si>
  <si>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</si>
  <si>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</si>
  <si>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</si>
  <si>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</si>
  <si>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</si>
  <si>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</si>
  <si>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</si>
  <si>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</si>
  <si>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</si>
  <si>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</si>
  <si>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</si>
  <si>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</si>
  <si>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</si>
  <si>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</si>
  <si>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</si>
  <si>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</si>
  <si>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</si>
  <si>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</si>
  <si>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</si>
  <si>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</si>
  <si>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</si>
  <si>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</si>
  <si>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</si>
  <si>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</si>
  <si>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</si>
  <si>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</si>
  <si>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</si>
  <si>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</si>
  <si>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</si>
  <si>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</si>
  <si>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</si>
  <si>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</si>
  <si>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</si>
  <si>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</si>
  <si>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</si>
  <si>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</si>
  <si>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</si>
  <si>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</si>
  <si>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</si>
  <si>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</si>
  <si>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</si>
  <si>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</si>
  <si>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</si>
  <si>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</si>
  <si>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</si>
  <si>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</si>
  <si>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</si>
  <si>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</si>
  <si>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</si>
  <si>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</si>
  <si>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</si>
  <si>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</si>
  <si>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</si>
  <si>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</si>
  <si>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</si>
  <si>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</si>
  <si>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</si>
  <si>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</si>
  <si>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</si>
  <si>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</si>
  <si>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</si>
  <si>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</si>
  <si>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</si>
  <si>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</si>
  <si>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</si>
  <si>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</si>
  <si>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</si>
  <si>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</si>
  <si>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</si>
  <si>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</si>
  <si>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</si>
  <si>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</si>
  <si>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</si>
  <si>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</si>
  <si>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</si>
  <si>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</si>
  <si>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</si>
  <si>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</si>
  <si>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</si>
  <si>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</si>
  <si>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</si>
  <si>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</si>
  <si>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</si>
  <si>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</si>
  <si>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</si>
  <si>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</si>
  <si>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</si>
  <si>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</si>
  <si>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</si>
  <si>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</si>
  <si>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</si>
  <si>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</si>
  <si>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</si>
  <si>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</si>
  <si>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</si>
  <si>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</si>
  <si>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</si>
  <si>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</si>
  <si>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</si>
  <si>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</si>
  <si>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</si>
  <si>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</si>
  <si>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</si>
  <si>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</si>
  <si>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</si>
  <si>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</si>
  <si>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</si>
  <si>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</si>
  <si>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</si>
  <si>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</si>
  <si>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</si>
  <si>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</si>
  <si>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</si>
  <si>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</si>
  <si>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</si>
  <si>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</si>
  <si>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</si>
  <si>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</si>
  <si>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</si>
  <si>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</si>
  <si>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</si>
  <si>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</si>
  <si>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</si>
  <si>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</si>
  <si>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</si>
  <si>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</si>
  <si>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</si>
  <si>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</si>
  <si>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</si>
  <si>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</si>
  <si>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</si>
  <si>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</si>
  <si>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</si>
  <si>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</si>
  <si>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</si>
  <si>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</si>
  <si>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</si>
  <si>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</si>
  <si>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</si>
  <si>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</si>
  <si>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</si>
  <si>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</si>
  <si>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</si>
  <si>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</si>
  <si>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</si>
  <si>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</si>
  <si>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</si>
  <si>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</si>
  <si>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</si>
  <si>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</si>
  <si>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</si>
  <si>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</si>
  <si>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</si>
  <si>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</si>
  <si>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</si>
  <si>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</si>
  <si>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</si>
  <si>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</si>
  <si>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</si>
  <si>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</si>
  <si>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</si>
  <si>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</si>
  <si>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</si>
  <si>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</si>
  <si>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</si>
  <si>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</si>
  <si>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</si>
  <si>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</si>
  <si>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</si>
  <si>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</si>
  <si>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</si>
  <si>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</si>
  <si>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</si>
  <si>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</si>
  <si>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</si>
  <si>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</si>
  <si>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</si>
  <si>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</si>
  <si>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</si>
  <si>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</si>
  <si>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</si>
  <si>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</si>
  <si>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</si>
  <si>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</si>
  <si>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</si>
  <si>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</si>
  <si>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</si>
  <si>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</si>
  <si>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</si>
  <si>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</si>
  <si>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</si>
  <si>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</si>
  <si>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</si>
  <si>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</si>
  <si>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</si>
  <si>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</si>
  <si>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</si>
  <si>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</si>
  <si>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</si>
  <si>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</si>
  <si>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</si>
  <si>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</si>
  <si>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</si>
  <si>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</si>
  <si>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</si>
  <si>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</si>
  <si>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</si>
  <si>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</si>
  <si>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</si>
  <si>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</si>
  <si>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</si>
  <si>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</si>
  <si>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</si>
  <si>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</si>
  <si>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</si>
  <si>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</si>
  <si>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</si>
  <si>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</si>
  <si>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</si>
  <si>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</si>
  <si>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</si>
  <si>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</si>
  <si>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</si>
  <si>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</si>
  <si>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</si>
  <si>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</si>
  <si>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</si>
  <si>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</si>
  <si>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</si>
  <si>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</si>
  <si>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</si>
  <si>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</si>
  <si>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</si>
  <si>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</si>
  <si>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</si>
  <si>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</si>
  <si>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</si>
  <si>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</si>
  <si>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</si>
  <si>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</si>
  <si>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</si>
  <si>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</si>
  <si>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</si>
  <si>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</si>
  <si>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</si>
  <si>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</si>
  <si>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</si>
  <si>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</si>
  <si>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</si>
  <si>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</si>
  <si>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</si>
  <si>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</si>
  <si>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</si>
  <si>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</si>
  <si>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</si>
  <si>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</si>
  <si>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</si>
  <si>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</si>
  <si>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</si>
  <si>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</si>
  <si>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</si>
  <si>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</si>
  <si>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</si>
  <si>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</si>
  <si>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</si>
  <si>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</si>
  <si>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</si>
  <si>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</si>
  <si>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</si>
  <si>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</si>
  <si>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</si>
  <si>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</si>
  <si>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</si>
  <si>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</si>
  <si>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</si>
  <si>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</si>
  <si>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</si>
  <si>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</si>
  <si>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</si>
  <si>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</si>
  <si>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</si>
  <si>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</si>
  <si>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</si>
  <si>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</si>
  <si>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</si>
  <si>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</si>
  <si>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</si>
  <si>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</si>
  <si>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</si>
  <si>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</si>
  <si>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</si>
  <si>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</si>
  <si>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</si>
  <si>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</si>
  <si>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</si>
  <si>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</si>
  <si>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</si>
  <si>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</si>
  <si>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</si>
  <si>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</si>
  <si>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</si>
  <si>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</si>
  <si>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</si>
  <si>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</si>
  <si>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</si>
  <si>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</si>
  <si>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</si>
  <si>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</si>
  <si>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</si>
  <si>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</si>
  <si>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</si>
  <si>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</si>
  <si>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</si>
  <si>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</si>
  <si>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</si>
  <si>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</si>
  <si>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</si>
  <si>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</si>
  <si>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</si>
  <si>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</si>
  <si>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</si>
  <si>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</si>
  <si>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</si>
  <si>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</si>
  <si>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</si>
  <si>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</si>
  <si>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</si>
  <si>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</si>
  <si>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</si>
  <si>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</si>
  <si>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</si>
  <si>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</si>
  <si>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</si>
  <si>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</si>
  <si>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</si>
  <si>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</si>
  <si>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</si>
  <si>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</si>
  <si>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</si>
  <si>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</si>
  <si>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</si>
  <si>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</si>
  <si>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</si>
  <si>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</si>
  <si>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</si>
  <si>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</si>
  <si>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</si>
  <si>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</si>
  <si>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</si>
  <si>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</si>
  <si>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</si>
  <si>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</si>
  <si>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</si>
  <si>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</si>
  <si>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</si>
  <si>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</si>
  <si>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</si>
  <si>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</si>
  <si>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</si>
  <si>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</si>
  <si>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</si>
  <si>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</si>
  <si>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</si>
  <si>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</si>
  <si>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</si>
  <si>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</si>
  <si>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</si>
  <si>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</si>
  <si>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</si>
  <si>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</si>
  <si>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</si>
  <si>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</si>
  <si>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</si>
  <si>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</si>
  <si>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</si>
  <si>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</si>
  <si>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</si>
  <si>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</si>
  <si>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</si>
  <si>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</si>
  <si>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</si>
  <si>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</si>
  <si>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</si>
  <si>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</si>
  <si>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</si>
  <si>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</si>
  <si>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</si>
  <si>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</si>
  <si>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</si>
  <si>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</si>
  <si>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</si>
  <si>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</si>
  <si>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</si>
  <si>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</si>
  <si>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</si>
  <si>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</si>
  <si>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</si>
  <si>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</si>
  <si>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</si>
  <si>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</si>
  <si>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</si>
  <si>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</si>
  <si>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</si>
  <si>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</si>
  <si>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</si>
  <si>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</si>
  <si>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</si>
  <si>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</si>
  <si>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</si>
  <si>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</si>
  <si>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</si>
  <si>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</si>
  <si>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</si>
  <si>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</si>
  <si>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</si>
  <si>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</si>
  <si>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</si>
  <si>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</si>
  <si>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</si>
  <si>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</si>
  <si>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</si>
  <si>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</si>
  <si>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</si>
  <si>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</si>
  <si>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</si>
  <si>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</si>
  <si>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</si>
  <si>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</si>
  <si>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</si>
  <si>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</si>
  <si>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</si>
  <si>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</si>
  <si>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</si>
  <si>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</si>
  <si>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</si>
  <si>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</si>
  <si>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</si>
  <si>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</si>
  <si>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</si>
  <si>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</si>
  <si>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</si>
  <si>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</si>
  <si>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</si>
  <si>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</si>
  <si>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</si>
  <si>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</si>
  <si>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</si>
  <si>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</si>
  <si>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</si>
  <si>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</si>
  <si>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</si>
  <si>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</si>
  <si>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</si>
  <si>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</si>
  <si>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</si>
  <si>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</si>
  <si>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</si>
  <si>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</si>
  <si>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</si>
  <si>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</si>
  <si>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</si>
  <si>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</si>
  <si>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</si>
  <si>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</si>
  <si>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</si>
  <si>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</si>
  <si>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</si>
  <si>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</si>
  <si>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</si>
  <si>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</si>
  <si>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</si>
  <si>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</si>
  <si>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</si>
  <si>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</si>
  <si>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</si>
  <si>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</si>
  <si>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</si>
  <si>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</si>
  <si>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</si>
  <si>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</si>
  <si>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</si>
  <si>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</si>
  <si>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</si>
  <si>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</si>
  <si>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</si>
  <si>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</si>
  <si>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</si>
  <si>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</si>
  <si>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</si>
  <si>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</si>
  <si>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</si>
  <si>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</si>
  <si>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</si>
  <si>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</si>
  <si>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</si>
  <si>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</si>
  <si>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</si>
  <si>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</si>
  <si>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</si>
  <si>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</si>
  <si>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</si>
  <si>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</si>
  <si>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</si>
  <si>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</si>
  <si>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</si>
  <si>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</si>
  <si>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</si>
  <si>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</si>
  <si>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</si>
  <si>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</si>
  <si>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</si>
  <si>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</si>
  <si>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</si>
  <si>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</si>
  <si>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</si>
  <si>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</si>
  <si>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</si>
  <si>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</si>
  <si>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</si>
  <si>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</si>
  <si>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</si>
  <si>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</si>
  <si>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</si>
  <si>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</si>
  <si>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</si>
  <si>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</si>
  <si>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</si>
  <si>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</si>
  <si>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</si>
  <si>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</si>
  <si>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</si>
  <si>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</si>
  <si>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</si>
  <si>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</si>
  <si>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</si>
  <si>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</si>
  <si>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</si>
  <si>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</si>
  <si>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</si>
  <si>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</si>
  <si>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</si>
  <si>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</si>
  <si>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</si>
  <si>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</si>
  <si>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</si>
  <si>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</si>
  <si>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</si>
  <si>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</si>
  <si>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</si>
  <si>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</si>
  <si>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</si>
  <si>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</si>
  <si>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</si>
  <si>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</si>
  <si>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</si>
  <si>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</si>
  <si>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</si>
  <si>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</si>
  <si>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</si>
  <si>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</si>
  <si>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</si>
  <si>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</si>
  <si>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</si>
  <si>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</si>
  <si>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</si>
  <si>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</si>
  <si>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</si>
  <si>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</si>
  <si>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</si>
  <si>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</si>
  <si>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</si>
  <si>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</si>
  <si>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</si>
  <si>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</si>
  <si>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</si>
  <si>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</si>
  <si>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</si>
  <si>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</si>
  <si>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</si>
  <si>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</si>
  <si>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</si>
  <si>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</si>
  <si>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</si>
  <si>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</si>
  <si>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</si>
  <si>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</si>
  <si>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</si>
  <si>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</si>
  <si>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</si>
  <si>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</si>
  <si>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</si>
  <si>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</si>
  <si>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</si>
  <si>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</si>
  <si>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</si>
  <si>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</si>
  <si>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</si>
  <si>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</si>
  <si>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</si>
  <si>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</si>
  <si>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</si>
  <si>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</si>
  <si>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</si>
  <si>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</si>
  <si>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</si>
  <si>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</si>
  <si>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</si>
  <si>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</si>
  <si>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</si>
  <si>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</si>
  <si>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</si>
  <si>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</si>
  <si>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</si>
  <si>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</si>
  <si>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</si>
  <si>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</si>
  <si>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</si>
  <si>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</si>
  <si>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</si>
  <si>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</si>
  <si>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</si>
  <si>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</si>
  <si>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</si>
  <si>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</si>
  <si>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</si>
  <si>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</si>
  <si>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</si>
  <si>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</si>
  <si>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</si>
  <si>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</si>
  <si>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</si>
  <si>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</si>
  <si>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</si>
  <si>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</si>
  <si>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</si>
  <si>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</si>
  <si>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</si>
  <si>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</si>
  <si>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</si>
  <si>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</si>
  <si>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</si>
  <si>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</si>
  <si>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</si>
  <si>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</si>
  <si>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</si>
  <si>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</si>
  <si>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</si>
  <si>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</si>
  <si>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</si>
  <si>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</si>
  <si>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</si>
  <si>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</si>
  <si>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</si>
  <si>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</si>
  <si>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</si>
  <si>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</si>
  <si>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</si>
  <si>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</si>
  <si>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</si>
  <si>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</si>
  <si>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</si>
  <si>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</si>
  <si>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</si>
  <si>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</si>
  <si>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</si>
  <si>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</si>
  <si>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</si>
  <si>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</si>
  <si>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</si>
  <si>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</si>
  <si>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</si>
  <si>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</si>
  <si>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</si>
  <si>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</si>
  <si>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</si>
  <si>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</si>
  <si>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</si>
  <si>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</si>
  <si>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</si>
  <si>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</si>
  <si>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</si>
  <si>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</si>
  <si>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</si>
  <si>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</si>
  <si>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</si>
  <si>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</si>
  <si>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</si>
  <si>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</si>
  <si>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</si>
  <si>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</si>
  <si>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</si>
  <si>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</si>
  <si>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</si>
  <si>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</si>
  <si>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</si>
  <si>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</si>
  <si>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</si>
  <si>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</si>
  <si>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</si>
  <si>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</si>
  <si>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</si>
  <si>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</si>
  <si>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</si>
  <si>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</si>
  <si>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</si>
  <si>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</si>
  <si>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</si>
  <si>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</si>
  <si>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</si>
  <si>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</si>
  <si>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</si>
  <si>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</si>
  <si>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</si>
  <si>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</si>
  <si>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</si>
  <si>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</si>
  <si>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</si>
  <si>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</si>
  <si>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</si>
  <si>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</si>
  <si>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</si>
  <si>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</si>
  <si>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</si>
  <si>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</si>
  <si>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</si>
  <si>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</si>
  <si>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</si>
  <si>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</si>
  <si>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</si>
  <si>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</si>
  <si>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</si>
  <si>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</si>
  <si>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</si>
  <si>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</si>
  <si>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</si>
  <si>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</si>
  <si>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</si>
  <si>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</si>
  <si>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</si>
  <si>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</si>
  <si>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</si>
  <si>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</si>
  <si>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</si>
  <si>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</si>
  <si>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</si>
  <si>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</si>
  <si>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</si>
  <si>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</si>
  <si>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</si>
  <si>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</si>
  <si>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</si>
  <si>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</si>
  <si>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</si>
  <si>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</si>
  <si>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</si>
  <si>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</si>
  <si>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</si>
  <si>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</si>
  <si>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</si>
  <si>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</si>
  <si>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</si>
  <si>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</si>
  <si>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</si>
  <si>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</si>
  <si>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</si>
  <si>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</si>
  <si>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</si>
  <si>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</si>
  <si>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</si>
  <si>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</si>
  <si>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</si>
  <si>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</si>
  <si>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</si>
  <si>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</si>
  <si>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</si>
  <si>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</si>
  <si>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</si>
  <si>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</si>
  <si>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</si>
  <si>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</si>
  <si>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</si>
  <si>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</si>
  <si>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</si>
  <si>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</si>
  <si>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</si>
  <si>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</si>
  <si>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</si>
  <si>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</si>
  <si>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</si>
  <si>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</si>
  <si>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</si>
  <si>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</si>
  <si>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</si>
  <si>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</si>
  <si>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</si>
  <si>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</si>
  <si>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</si>
  <si>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</si>
  <si>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</si>
  <si>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</si>
  <si>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</si>
  <si>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</si>
  <si>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</si>
  <si>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</si>
  <si>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</si>
  <si>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</si>
  <si>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</si>
  <si>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</si>
  <si>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</si>
  <si>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</si>
  <si>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</si>
  <si>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</si>
  <si>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</si>
  <si>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</si>
  <si>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</si>
  <si>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</si>
  <si>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</si>
  <si>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</si>
  <si>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</si>
  <si>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</si>
  <si>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</si>
  <si>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</si>
  <si>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</si>
  <si>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</si>
  <si>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</si>
  <si>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</si>
  <si>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</si>
  <si>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</si>
  <si>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</si>
  <si>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</si>
  <si>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</si>
  <si>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</si>
  <si>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</si>
  <si>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</si>
  <si>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</si>
  <si>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</si>
  <si>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</si>
  <si>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</si>
  <si>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</si>
  <si>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</si>
  <si>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</si>
  <si>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</si>
  <si>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</si>
  <si>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</si>
  <si>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</si>
  <si>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</si>
  <si>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</si>
  <si>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</si>
  <si>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</si>
  <si>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</si>
  <si>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</si>
  <si>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</si>
  <si>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</si>
  <si>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</si>
  <si>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</si>
  <si>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</si>
  <si>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</si>
  <si>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</si>
  <si>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</si>
  <si>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</si>
  <si>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</si>
  <si>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</si>
  <si>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</si>
  <si>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</si>
  <si>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</si>
  <si>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</si>
  <si>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</si>
  <si>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</si>
  <si>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</si>
  <si>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</si>
  <si>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</si>
  <si>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</si>
  <si>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</si>
  <si>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</si>
  <si>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</si>
  <si>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</si>
  <si>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</si>
  <si>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</si>
  <si>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</si>
  <si>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</si>
  <si>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</si>
  <si>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</si>
  <si>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</si>
  <si>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</si>
  <si>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</si>
  <si>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</si>
  <si>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</si>
  <si>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</si>
  <si>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</si>
  <si>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</si>
  <si>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</si>
  <si>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</si>
  <si>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</si>
  <si>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</si>
  <si>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</si>
  <si>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</si>
  <si>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</si>
  <si>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</si>
  <si>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</si>
  <si>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</si>
  <si>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</si>
  <si>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</si>
  <si>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</si>
  <si>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</si>
  <si>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</si>
  <si>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</si>
  <si>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</si>
  <si>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</si>
  <si>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</si>
  <si>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</si>
  <si>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</si>
  <si>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</si>
  <si>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</si>
  <si>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</si>
  <si>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</si>
  <si>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</si>
  <si>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</si>
  <si>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</si>
  <si>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</si>
  <si>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</si>
  <si>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</si>
  <si>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</si>
  <si>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</si>
  <si>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</si>
  <si>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</si>
  <si>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</si>
  <si>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</si>
  <si>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</si>
  <si>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</si>
  <si>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</si>
  <si>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</si>
  <si>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</si>
  <si>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</si>
  <si>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</si>
  <si>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</si>
  <si>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</si>
  <si>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</si>
  <si>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</si>
  <si>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</si>
  <si>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</si>
  <si>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</si>
  <si>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</si>
  <si>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</si>
  <si>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</si>
  <si>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</si>
  <si>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</si>
  <si>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</si>
  <si>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</si>
  <si>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</si>
  <si>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</si>
  <si>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</si>
  <si>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</si>
  <si>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</si>
  <si>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</si>
  <si>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</si>
  <si>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</si>
  <si>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</si>
  <si>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</si>
  <si>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</si>
  <si>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</si>
  <si>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</si>
  <si>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</si>
  <si>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</si>
  <si>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</si>
  <si>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</si>
  <si>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</si>
  <si>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</si>
  <si>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</si>
  <si>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</si>
  <si>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</si>
  <si>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</si>
  <si>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</si>
  <si>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</si>
  <si>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</si>
  <si>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</si>
  <si>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</si>
  <si>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</si>
  <si>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</si>
  <si>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</si>
  <si>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</si>
  <si>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</si>
  <si>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</si>
  <si>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</si>
  <si>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</si>
  <si>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</si>
  <si>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</si>
  <si>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</si>
  <si>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</si>
  <si>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</si>
  <si>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</si>
  <si>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</si>
  <si>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</si>
  <si>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</si>
  <si>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</si>
  <si>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</si>
  <si>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</si>
  <si>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</si>
  <si>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</si>
  <si>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</si>
  <si>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</si>
  <si>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</si>
  <si>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</si>
  <si>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</si>
  <si>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</si>
  <si>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</si>
  <si>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</si>
  <si>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</si>
  <si>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</si>
  <si>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</si>
  <si>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</si>
  <si>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</si>
  <si>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</si>
  <si>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</si>
  <si>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</si>
  <si>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</si>
  <si>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</si>
  <si>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</si>
  <si>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</si>
  <si>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</si>
  <si>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</si>
  <si>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</si>
  <si>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</si>
  <si>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</si>
  <si>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</si>
  <si>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</si>
  <si>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</si>
  <si>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</si>
  <si>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</si>
  <si>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</si>
  <si>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</si>
  <si>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</si>
  <si>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</si>
  <si>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</si>
  <si>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</si>
  <si>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</si>
  <si>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</si>
  <si>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</si>
  <si>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</si>
  <si>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</si>
  <si>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</si>
  <si>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</si>
  <si>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</si>
  <si>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</si>
  <si>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</si>
  <si>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</si>
  <si>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</si>
  <si>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</si>
  <si>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</si>
  <si>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</si>
  <si>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</si>
  <si>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</si>
  <si>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</si>
  <si>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</si>
  <si>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</si>
  <si>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</si>
  <si>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</si>
  <si>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</si>
  <si>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</si>
  <si>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</si>
  <si>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</si>
  <si>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</si>
  <si>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</si>
  <si>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</si>
  <si>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</si>
  <si>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</si>
  <si>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</si>
  <si>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</si>
  <si>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</si>
  <si>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</si>
  <si>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</si>
  <si>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</si>
  <si>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</si>
  <si>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</si>
  <si>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</si>
  <si>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</si>
  <si>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</si>
  <si>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</si>
  <si>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</si>
  <si>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</si>
  <si>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</si>
  <si>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</si>
  <si>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</si>
  <si>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</si>
  <si>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</si>
  <si>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</si>
  <si>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</si>
  <si>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</si>
  <si>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</si>
  <si>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</si>
  <si>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</si>
  <si>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</si>
  <si>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</si>
  <si>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</si>
  <si>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</si>
  <si>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</si>
  <si>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</si>
  <si>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</si>
  <si>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</si>
  <si>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</si>
  <si>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</si>
  <si>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</si>
  <si>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</si>
  <si>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</si>
  <si>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</si>
  <si>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</si>
  <si>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</si>
  <si>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</si>
  <si>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</si>
  <si>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</si>
  <si>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</si>
  <si>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</si>
  <si>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</si>
  <si>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</si>
  <si>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</si>
  <si>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</si>
  <si>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</si>
  <si>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</si>
  <si>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</si>
  <si>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</si>
  <si>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</si>
  <si>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</si>
  <si>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</si>
  <si>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</si>
  <si>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</si>
  <si>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</si>
  <si>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</si>
  <si>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</si>
  <si>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</si>
  <si>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</si>
  <si>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</si>
  <si>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</si>
  <si>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</si>
  <si>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</si>
  <si>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</si>
  <si>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</si>
  <si>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</si>
  <si>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</si>
  <si>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</si>
  <si>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</si>
  <si>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</si>
  <si>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</si>
  <si>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</si>
  <si>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</si>
  <si>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</si>
  <si>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</si>
  <si>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</si>
  <si>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</si>
  <si>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</si>
  <si>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</si>
  <si>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</si>
  <si>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</si>
  <si>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</si>
  <si>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</si>
  <si>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</si>
  <si>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</si>
  <si>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</si>
  <si>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</si>
  <si>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</si>
  <si>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</si>
  <si>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</si>
  <si>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</si>
  <si>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</si>
  <si>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</si>
  <si>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</si>
  <si>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</si>
  <si>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</si>
  <si>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</si>
  <si>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</si>
  <si>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</si>
  <si>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</si>
  <si>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</si>
  <si>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</si>
  <si>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</si>
  <si>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</si>
  <si>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</si>
  <si>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</si>
  <si>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</si>
  <si>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</si>
  <si>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</si>
  <si>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</si>
  <si>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</si>
  <si>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</si>
  <si>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</si>
  <si>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</si>
  <si>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</si>
  <si>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</si>
  <si>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</si>
  <si>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</si>
  <si>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</si>
  <si>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</si>
  <si>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</si>
  <si>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</si>
  <si>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</si>
  <si>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</si>
  <si>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</si>
  <si>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</si>
  <si>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</si>
  <si>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</si>
  <si>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</si>
  <si>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</si>
  <si>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</si>
  <si>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</si>
  <si>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</si>
  <si>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</si>
  <si>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</si>
  <si>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</si>
  <si>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</si>
  <si>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</si>
  <si>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</si>
  <si>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</si>
  <si>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</si>
  <si>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</si>
  <si>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</si>
  <si>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</si>
  <si>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</si>
  <si>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</si>
  <si>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</si>
  <si>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</si>
  <si>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</si>
  <si>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</si>
  <si>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</si>
  <si>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</si>
  <si>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</si>
  <si>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</si>
  <si>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</si>
  <si>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</si>
  <si>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</si>
  <si>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</si>
  <si>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</si>
  <si>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</si>
  <si>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</si>
  <si>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</si>
  <si>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</si>
  <si>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</si>
  <si>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</si>
  <si>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</si>
  <si>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</si>
  <si>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</si>
  <si>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</si>
  <si>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</si>
  <si>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</si>
  <si>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</si>
  <si>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</si>
  <si>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</si>
  <si>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</si>
  <si>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</si>
  <si>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</si>
  <si>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</si>
  <si>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</si>
  <si>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</si>
  <si>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</si>
  <si>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</si>
  <si>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</si>
  <si>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</si>
  <si>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</si>
  <si>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</si>
  <si>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</si>
  <si>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</si>
  <si>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</si>
  <si>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</si>
  <si>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</si>
  <si>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</si>
  <si>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</si>
  <si>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</si>
  <si>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</si>
  <si>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</si>
  <si>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</si>
  <si>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</si>
  <si>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</si>
  <si>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</si>
  <si>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</si>
  <si>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</si>
  <si>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</si>
  <si>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</si>
  <si>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</si>
  <si>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</si>
  <si>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</si>
  <si>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</si>
  <si>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</si>
  <si>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</si>
  <si>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</si>
  <si>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</si>
  <si>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</si>
  <si>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</si>
  <si>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</si>
  <si>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</si>
  <si>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</si>
  <si>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</si>
  <si>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</si>
  <si>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</si>
  <si>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</si>
  <si>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</si>
  <si>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</si>
  <si>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</si>
  <si>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</si>
  <si>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</si>
  <si>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</si>
  <si>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</si>
  <si>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</si>
  <si>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</si>
  <si>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</si>
  <si>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</si>
  <si>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</si>
  <si>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</si>
  <si>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</si>
  <si>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</si>
  <si>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</si>
  <si>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</si>
  <si>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</si>
  <si>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</si>
  <si>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</si>
  <si>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</si>
  <si>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</si>
  <si>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</si>
  <si>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</si>
  <si>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</si>
  <si>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</si>
  <si>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</si>
  <si>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</si>
  <si>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</si>
  <si>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</si>
  <si>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</si>
  <si>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</si>
  <si>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</si>
  <si>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</si>
  <si>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</si>
  <si>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</si>
  <si>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</si>
  <si>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</si>
  <si>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</si>
  <si>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</si>
  <si>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</si>
  <si>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</si>
  <si>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</si>
  <si>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</si>
  <si>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</si>
  <si>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</si>
  <si>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</si>
  <si>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</si>
  <si>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</si>
  <si>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</si>
  <si>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</si>
  <si>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</si>
  <si>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</si>
  <si>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</si>
  <si>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</si>
  <si>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</si>
  <si>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</si>
  <si>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</si>
  <si>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</si>
  <si>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</si>
  <si>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</si>
  <si>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</si>
  <si>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</si>
  <si>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</si>
  <si>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</si>
  <si>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</si>
  <si>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</si>
  <si>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</si>
  <si>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</si>
  <si>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</si>
  <si>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</si>
  <si>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</si>
  <si>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</si>
  <si>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</si>
  <si>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</si>
  <si>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</si>
  <si>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</si>
  <si>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</si>
  <si>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</si>
  <si>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</si>
  <si>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</si>
  <si>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</si>
  <si>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</si>
  <si>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</si>
  <si>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</si>
  <si>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</si>
  <si>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</si>
  <si>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</si>
  <si>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</si>
  <si>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</si>
  <si>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</si>
  <si>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</si>
  <si>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</si>
  <si>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</si>
  <si>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</si>
  <si>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</si>
  <si>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</si>
  <si>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</si>
  <si>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</si>
  <si>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</si>
  <si>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</si>
  <si>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</si>
  <si>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</si>
  <si>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</si>
  <si>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</si>
  <si>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</si>
  <si>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</si>
  <si>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</si>
  <si>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</si>
  <si>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</si>
  <si>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</si>
  <si>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</si>
  <si>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</si>
  <si>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</si>
  <si>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</si>
  <si>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</si>
  <si>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</si>
  <si>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</si>
  <si>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</si>
  <si>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</si>
  <si>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</si>
  <si>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</si>
  <si>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</si>
  <si>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</si>
  <si>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</si>
  <si>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</si>
  <si>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</si>
  <si>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</si>
  <si>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</si>
  <si>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</si>
  <si>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</si>
  <si>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</si>
  <si>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</si>
  <si>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</si>
  <si>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</si>
  <si>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</si>
  <si>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</si>
  <si>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</si>
  <si>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</si>
  <si>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</si>
  <si>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</si>
  <si>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</si>
  <si>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</si>
  <si>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</si>
  <si>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</si>
  <si>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</si>
  <si>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</si>
  <si>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</si>
  <si>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</si>
  <si>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</si>
  <si>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</si>
  <si>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</si>
  <si>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</si>
  <si>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</si>
  <si>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</si>
  <si>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</si>
  <si>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</si>
  <si>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</si>
  <si>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</si>
  <si>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</si>
  <si>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</si>
  <si>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</si>
  <si>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</si>
  <si>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</si>
  <si>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</si>
  <si>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</si>
  <si>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</si>
  <si>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</si>
  <si>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</si>
  <si>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</si>
  <si>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</si>
  <si>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</si>
  <si>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</si>
  <si>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</si>
  <si>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</si>
  <si>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</si>
  <si>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</si>
  <si>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</si>
  <si>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</si>
  <si>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</si>
  <si>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</si>
  <si>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</si>
  <si>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</si>
  <si>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</si>
  <si>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</si>
  <si>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</si>
  <si>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</si>
  <si>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</si>
  <si>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</si>
  <si>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</si>
  <si>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</si>
  <si>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</si>
  <si>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</si>
  <si>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</si>
  <si>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</si>
  <si>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</si>
  <si>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</si>
  <si>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</si>
  <si>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</si>
  <si>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</si>
  <si>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</si>
  <si>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</si>
  <si>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</si>
  <si>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</si>
  <si>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</si>
  <si>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</si>
  <si>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</si>
  <si>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</si>
  <si>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</si>
  <si>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</si>
  <si>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</si>
  <si>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</si>
  <si>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</si>
  <si>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</si>
  <si>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</si>
  <si>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</si>
  <si>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</si>
  <si>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</si>
  <si>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</si>
  <si>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</si>
  <si>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</si>
  <si>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</si>
  <si>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</si>
  <si>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</si>
  <si>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</si>
  <si>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</si>
  <si>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</si>
  <si>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</si>
  <si>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</si>
  <si>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</si>
  <si>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</si>
  <si>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</si>
  <si>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</si>
  <si>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</si>
  <si>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</si>
  <si>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</si>
  <si>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</si>
  <si>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</si>
  <si>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</si>
  <si>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</si>
  <si>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</si>
  <si>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</si>
  <si>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</si>
  <si>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</si>
  <si>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</si>
  <si>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</si>
  <si>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</si>
  <si>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</si>
  <si>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</si>
  <si>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</si>
  <si>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</si>
  <si>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</si>
  <si>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</si>
  <si>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</si>
  <si>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</si>
  <si>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</si>
  <si>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</si>
  <si>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</si>
  <si>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</si>
  <si>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</si>
  <si>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</si>
  <si>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</si>
  <si>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</si>
  <si>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</si>
  <si>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</si>
  <si>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</si>
  <si>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</si>
  <si>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</si>
  <si>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</si>
  <si>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</si>
  <si>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</si>
  <si>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</si>
  <si>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</si>
  <si>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</si>
  <si>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</si>
  <si>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</si>
  <si>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</si>
  <si>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</si>
  <si>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</si>
  <si>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</si>
  <si>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</si>
  <si>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</si>
  <si>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</si>
  <si>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</si>
  <si>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</si>
  <si>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</si>
  <si>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</si>
  <si>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</si>
  <si>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</si>
  <si>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</si>
  <si>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</si>
  <si>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</si>
  <si>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</si>
  <si>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</si>
  <si>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</si>
  <si>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</si>
  <si>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</si>
  <si>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</si>
  <si>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</si>
  <si>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</si>
  <si>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</si>
  <si>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</si>
  <si>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</si>
  <si>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</si>
  <si>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</si>
  <si>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</si>
  <si>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</si>
  <si>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</si>
  <si>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</si>
  <si>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</si>
  <si>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</si>
  <si>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</si>
  <si>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</si>
  <si>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</si>
  <si>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</si>
  <si>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</si>
  <si>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</si>
  <si>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</si>
  <si>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</si>
  <si>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</si>
  <si>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</si>
  <si>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</si>
  <si>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</si>
  <si>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</si>
  <si>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</si>
  <si>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</si>
  <si>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</si>
  <si>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</si>
  <si>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</si>
  <si>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</si>
  <si>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</si>
  <si>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</si>
  <si>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</si>
  <si>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</si>
  <si>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</si>
  <si>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</si>
  <si>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</si>
  <si>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</si>
  <si>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</si>
  <si>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</si>
  <si>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</si>
  <si>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</si>
  <si>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</si>
  <si>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</si>
  <si>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</si>
  <si>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</si>
  <si>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</si>
  <si>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</si>
  <si>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</si>
  <si>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</si>
  <si>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</si>
  <si>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</si>
  <si>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</si>
  <si>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</si>
  <si>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</si>
  <si>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</si>
  <si>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</si>
  <si>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</si>
  <si>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</si>
  <si>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</si>
  <si>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</si>
  <si>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</si>
  <si>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</si>
  <si>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</si>
  <si>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</si>
  <si>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</si>
  <si>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</si>
  <si>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</si>
  <si>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</si>
  <si>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</si>
  <si>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</si>
  <si>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</si>
  <si>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</si>
  <si>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</si>
  <si>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</si>
  <si>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</si>
  <si>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</si>
  <si>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</si>
  <si>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</si>
  <si>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</si>
  <si>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</si>
  <si>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</si>
  <si>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</si>
  <si>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</si>
  <si>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</si>
  <si>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</si>
  <si>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</si>
  <si>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</si>
  <si>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</si>
  <si>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</si>
  <si>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</si>
  <si>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</si>
  <si>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</si>
  <si>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</si>
  <si>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</si>
  <si>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</si>
  <si>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</si>
  <si>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</si>
  <si>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</si>
  <si>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</si>
  <si>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</si>
  <si>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</si>
  <si>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</si>
  <si>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</si>
  <si>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</si>
  <si>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</si>
  <si>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</si>
  <si>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</si>
  <si>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</si>
  <si>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</si>
  <si>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</si>
  <si>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</si>
  <si>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</si>
  <si>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</si>
  <si>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</si>
  <si>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</si>
  <si>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</si>
  <si>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</si>
  <si>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</si>
  <si>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</si>
  <si>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</si>
  <si>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</si>
  <si>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</si>
  <si>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</si>
  <si>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</si>
  <si>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</si>
  <si>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</si>
  <si>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</si>
  <si>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</si>
  <si>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</si>
  <si>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</si>
  <si>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</si>
  <si>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</si>
  <si>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</si>
  <si>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</si>
  <si>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</si>
  <si>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</si>
  <si>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</si>
  <si>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</si>
  <si>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</si>
  <si>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</si>
  <si>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</si>
  <si>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</si>
  <si>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</si>
  <si>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</si>
  <si>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</si>
  <si>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</si>
  <si>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</si>
  <si>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</si>
  <si>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</si>
  <si>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</si>
  <si>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</si>
  <si>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</si>
  <si>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</si>
  <si>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</si>
  <si>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</si>
  <si>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</si>
  <si>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</si>
  <si>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</si>
  <si>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</si>
  <si>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</si>
  <si>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</si>
  <si>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</si>
  <si>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</si>
  <si>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</si>
  <si>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</si>
  <si>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</si>
  <si>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</si>
  <si>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</si>
  <si>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</si>
  <si>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</si>
  <si>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</si>
  <si>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</si>
  <si>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</si>
  <si>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</si>
  <si>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</si>
  <si>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</si>
  <si>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</si>
  <si>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</si>
  <si>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</si>
  <si>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</si>
  <si>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</si>
  <si>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</si>
  <si>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</si>
  <si>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</si>
  <si>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</si>
  <si>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</si>
  <si>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</si>
  <si>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</si>
  <si>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</si>
  <si>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</si>
  <si>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</si>
  <si>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</si>
  <si>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</si>
  <si>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</si>
  <si>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</si>
  <si>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</si>
  <si>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</si>
  <si>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</si>
  <si>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</si>
  <si>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</si>
  <si>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</si>
  <si>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</si>
  <si>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</si>
  <si>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</si>
  <si>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</si>
  <si>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</si>
  <si>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</si>
  <si>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</si>
  <si>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</si>
  <si>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</si>
  <si>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</si>
  <si>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</si>
  <si>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</si>
  <si>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</si>
  <si>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</si>
  <si>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</si>
  <si>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</si>
  <si>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</si>
  <si>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</si>
  <si>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</si>
  <si>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</si>
  <si>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</si>
  <si>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</si>
  <si>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</si>
  <si>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</si>
  <si>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</si>
  <si>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</si>
  <si>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</si>
  <si>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</si>
  <si>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</si>
  <si>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</si>
  <si>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</si>
  <si>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</si>
  <si>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</si>
  <si>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</si>
  <si>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</si>
  <si>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</si>
  <si>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</si>
  <si>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</si>
  <si>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</si>
  <si>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</si>
  <si>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</si>
  <si>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</si>
  <si>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</si>
  <si>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</si>
  <si>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</si>
  <si>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</si>
  <si>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</si>
  <si>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</si>
  <si>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</si>
  <si>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</si>
  <si>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</si>
  <si>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</si>
  <si>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</si>
  <si>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</si>
  <si>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</si>
  <si>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</si>
  <si>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</si>
  <si>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</si>
  <si>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</si>
  <si>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</si>
  <si>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</si>
  <si>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</si>
  <si>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</si>
  <si>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</si>
  <si>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</si>
  <si>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</si>
  <si>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</si>
  <si>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</si>
  <si>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</si>
  <si>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</si>
  <si>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</si>
  <si>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</si>
  <si>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</si>
  <si>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</si>
  <si>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</si>
  <si>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</si>
  <si>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</si>
  <si>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</si>
  <si>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</si>
  <si>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</si>
  <si>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</si>
  <si>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</si>
  <si>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</si>
  <si>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</si>
  <si>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</si>
  <si>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</si>
  <si>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</si>
  <si>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</si>
  <si>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</si>
  <si>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</si>
  <si>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</si>
  <si>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</si>
  <si>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</si>
  <si>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</si>
  <si>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</si>
  <si>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</si>
  <si>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</si>
  <si>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</si>
  <si>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</si>
  <si>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</si>
  <si>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</si>
  <si>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</si>
  <si>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</si>
  <si>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</si>
  <si>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</si>
  <si>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</si>
  <si>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</si>
  <si>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</si>
  <si>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</si>
  <si>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</si>
  <si>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</si>
  <si>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</si>
  <si>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</si>
  <si>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</si>
  <si>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</si>
  <si>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</si>
  <si>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</si>
  <si>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</si>
  <si>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</si>
  <si>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</si>
  <si>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</si>
  <si>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</si>
  <si>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</si>
  <si>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</si>
  <si>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</si>
  <si>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</si>
  <si>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</si>
  <si>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</si>
  <si>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</si>
  <si>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</si>
  <si>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</si>
  <si>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</si>
  <si>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</si>
  <si>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</si>
  <si>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</si>
  <si>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</si>
  <si>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</si>
  <si>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</si>
  <si>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</si>
  <si>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</si>
  <si>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</si>
  <si>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</si>
  <si>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</si>
  <si>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</si>
  <si>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</si>
  <si>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</si>
  <si>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</si>
  <si>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</si>
  <si>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</si>
  <si>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</si>
  <si>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</si>
  <si>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</si>
  <si>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</si>
  <si>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</si>
  <si>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</si>
  <si>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</si>
  <si>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</si>
  <si>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</si>
  <si>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</si>
  <si>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</si>
  <si>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</si>
  <si>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</si>
  <si>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</si>
  <si>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</si>
  <si>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</si>
  <si>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</si>
  <si>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</si>
  <si>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</si>
  <si>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</si>
  <si>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</si>
  <si>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</si>
  <si>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</si>
  <si>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</si>
  <si>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</si>
  <si>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</si>
  <si>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</si>
  <si>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</si>
  <si>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</si>
  <si>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</si>
  <si>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</si>
  <si>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</si>
  <si>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</si>
  <si>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</si>
  <si>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</si>
  <si>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</si>
  <si>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</si>
  <si>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</si>
  <si>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</si>
  <si>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</si>
  <si>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</si>
  <si>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</si>
  <si>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</si>
  <si>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</si>
  <si>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</si>
  <si>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</si>
  <si>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</si>
  <si>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</si>
  <si>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</si>
  <si>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</si>
  <si>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</si>
  <si>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</si>
  <si>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</si>
  <si>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</si>
  <si>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</si>
  <si>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</si>
  <si>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</si>
  <si>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</si>
  <si>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</si>
  <si>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</si>
  <si>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</si>
  <si>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</si>
  <si>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</si>
  <si>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</si>
  <si>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</si>
  <si>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</si>
  <si>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</si>
  <si>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</si>
  <si>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</si>
  <si>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</si>
  <si>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</si>
  <si>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</si>
  <si>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</si>
  <si>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</si>
  <si>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</si>
  <si>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</si>
  <si>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</si>
  <si>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</si>
  <si>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</si>
  <si>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</si>
  <si>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</si>
  <si>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</si>
  <si>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</si>
  <si>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</si>
  <si>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</si>
  <si>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</si>
  <si>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</si>
  <si>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</si>
  <si>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</si>
  <si>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</si>
  <si>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</si>
  <si>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</si>
  <si>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</si>
  <si>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</si>
  <si>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</si>
  <si>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</si>
  <si>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</si>
  <si>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</si>
  <si>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</si>
  <si>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</si>
  <si>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</si>
  <si>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</si>
  <si>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</si>
  <si>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</si>
  <si>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</si>
  <si>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</si>
  <si>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</si>
  <si>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</si>
  <si>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</si>
  <si>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</si>
  <si>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</si>
  <si>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</si>
  <si>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</si>
  <si>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</si>
  <si>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</si>
  <si>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</si>
  <si>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</si>
  <si>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</si>
  <si>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</si>
  <si>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</si>
  <si>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</si>
  <si>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</si>
  <si>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</si>
  <si>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</si>
  <si>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</si>
  <si>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</si>
  <si>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</si>
  <si>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</si>
  <si>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</si>
  <si>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</si>
  <si>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</si>
  <si>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</si>
  <si>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</si>
  <si>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</si>
  <si>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</si>
  <si>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</si>
  <si>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</si>
  <si>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</si>
  <si>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</si>
  <si>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</si>
  <si>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</si>
  <si>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</si>
  <si>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</si>
  <si>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</si>
  <si>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</si>
  <si>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</si>
  <si>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</si>
  <si>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</si>
  <si>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</si>
  <si>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</si>
  <si>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</si>
  <si>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</si>
  <si>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</si>
  <si>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</si>
  <si>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</si>
  <si>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</si>
  <si>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</si>
  <si>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</si>
  <si>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</si>
  <si>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</si>
  <si>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</si>
  <si>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</si>
  <si>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</si>
  <si>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</si>
  <si>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</si>
  <si>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</si>
  <si>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</si>
  <si>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</si>
  <si>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</si>
  <si>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</si>
  <si>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</si>
  <si>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</si>
  <si>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</si>
  <si>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</si>
  <si>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</si>
  <si>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</si>
  <si>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</si>
  <si>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</si>
  <si>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</si>
  <si>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</si>
  <si>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</si>
  <si>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</si>
  <si>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</si>
  <si>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</si>
  <si>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</si>
  <si>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</si>
  <si>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</si>
  <si>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</si>
  <si>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</si>
  <si>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</si>
  <si>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</si>
  <si>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</si>
  <si>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</si>
  <si>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</si>
  <si>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</si>
  <si>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</si>
  <si>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</si>
  <si>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</si>
  <si>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</si>
  <si>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</si>
  <si>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</si>
  <si>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</si>
  <si>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</si>
  <si>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</si>
  <si>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</si>
  <si>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</si>
  <si>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</si>
  <si>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</si>
  <si>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</si>
  <si>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</si>
  <si>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</si>
  <si>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</si>
  <si>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</si>
  <si>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</si>
  <si>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</si>
  <si>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</si>
  <si>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</si>
  <si>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</si>
  <si>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</si>
  <si>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</si>
  <si>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</si>
  <si>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</si>
  <si>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</si>
  <si>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</si>
  <si>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</si>
  <si>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</si>
  <si>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</si>
  <si>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</si>
  <si>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</si>
  <si>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</si>
  <si>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</si>
  <si>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</si>
  <si>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</si>
  <si>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</si>
  <si>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</si>
  <si>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</si>
  <si>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</si>
  <si>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</si>
  <si>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</si>
  <si>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</si>
  <si>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</si>
  <si>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</si>
  <si>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</si>
  <si>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</si>
  <si>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</si>
  <si>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</si>
  <si>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</si>
  <si>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</si>
  <si>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</si>
  <si>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</si>
  <si>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</si>
  <si>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</si>
  <si>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</si>
  <si>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</si>
  <si>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</si>
  <si>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</si>
  <si>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</si>
  <si>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</si>
  <si>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</si>
  <si>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</si>
  <si>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</si>
  <si>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</si>
  <si>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</si>
  <si>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</si>
  <si>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</si>
  <si>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</si>
  <si>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</si>
  <si>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</si>
  <si>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</si>
  <si>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</si>
  <si>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</si>
  <si>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</si>
  <si>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</si>
  <si>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</si>
  <si>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</si>
  <si>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</si>
  <si>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</si>
  <si>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</si>
  <si>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</si>
  <si>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</si>
  <si>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</si>
  <si>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</si>
  <si>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</si>
  <si>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</si>
  <si>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</si>
  <si>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</si>
  <si>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</si>
  <si>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</si>
  <si>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</si>
  <si>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</si>
  <si>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</si>
  <si>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</si>
  <si>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</si>
  <si>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</si>
  <si>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</si>
  <si>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</si>
  <si>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</si>
  <si>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</si>
  <si>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</si>
  <si>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</si>
  <si>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</si>
  <si>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</si>
  <si>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</si>
  <si>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</si>
  <si>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</si>
  <si>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</si>
  <si>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</si>
  <si>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</si>
  <si>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</si>
  <si>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</si>
  <si>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</si>
  <si>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</si>
  <si>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</si>
  <si>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</si>
  <si>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</si>
  <si>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</si>
  <si>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</si>
  <si>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</si>
  <si>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</si>
  <si>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</si>
  <si>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</si>
  <si>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</si>
  <si>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</si>
  <si>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</si>
  <si>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</si>
  <si>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</si>
  <si>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</si>
  <si>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</si>
  <si>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</si>
  <si>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</si>
  <si>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</si>
  <si>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</si>
  <si>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</si>
  <si>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</si>
  <si>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</si>
  <si>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</si>
  <si>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</si>
  <si>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</si>
  <si>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</si>
  <si>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</si>
  <si>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</si>
  <si>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</si>
  <si>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</si>
  <si>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</si>
  <si>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</si>
  <si>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</si>
  <si>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</si>
  <si>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</si>
  <si>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</si>
  <si>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</si>
  <si>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</si>
  <si>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</si>
  <si>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</si>
  <si>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</si>
  <si>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</si>
  <si>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</si>
  <si>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</si>
  <si>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</si>
  <si>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</si>
  <si>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</si>
  <si>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</si>
  <si>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</si>
  <si>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</si>
  <si>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</si>
  <si>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</si>
  <si>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</si>
  <si>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</si>
  <si>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</si>
  <si>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</si>
  <si>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</si>
  <si>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</si>
  <si>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</si>
  <si>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</si>
  <si>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</si>
  <si>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</si>
  <si>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</si>
  <si>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</si>
  <si>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</si>
  <si>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</si>
  <si>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</si>
  <si>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</si>
  <si>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</si>
  <si>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</si>
  <si>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</si>
  <si>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</si>
  <si>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</si>
  <si>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</si>
  <si>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</si>
  <si>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</si>
  <si>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</si>
  <si>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</si>
  <si>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</si>
  <si>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</si>
  <si>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</si>
  <si>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</si>
  <si>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</si>
  <si>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</si>
  <si>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</si>
  <si>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</si>
  <si>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</si>
  <si>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</si>
  <si>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</si>
  <si>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</si>
  <si>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</si>
  <si>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</si>
  <si>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</si>
  <si>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</si>
  <si>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</si>
  <si>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</si>
  <si>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</si>
  <si>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</si>
  <si>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</si>
  <si>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</si>
  <si>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</si>
  <si>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</si>
  <si>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</si>
  <si>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</si>
  <si>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</si>
  <si>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</si>
  <si>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</si>
  <si>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</si>
  <si>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</si>
  <si>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</si>
  <si>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</si>
  <si>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</si>
  <si>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</si>
  <si>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</si>
  <si>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</si>
  <si>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</si>
  <si>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</si>
  <si>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</si>
  <si>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</si>
  <si>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</si>
  <si>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</si>
  <si>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</si>
  <si>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</si>
  <si>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</si>
  <si>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</si>
  <si>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</si>
  <si>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</si>
  <si>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</si>
  <si>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</si>
  <si>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</si>
  <si>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</si>
  <si>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</si>
  <si>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</si>
  <si>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</si>
  <si>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</si>
  <si>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</si>
  <si>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</si>
  <si>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</si>
  <si>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</si>
  <si>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</si>
  <si>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</si>
  <si>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</si>
  <si>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</si>
  <si>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</si>
  <si>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</si>
  <si>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</si>
  <si>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</si>
  <si>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</si>
  <si>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</si>
  <si>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</si>
  <si>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</si>
  <si>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</si>
  <si>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</si>
  <si>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</si>
  <si>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</si>
  <si>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</si>
  <si>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</si>
  <si>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</si>
  <si>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</si>
  <si>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</si>
  <si>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</si>
  <si>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</si>
  <si>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</si>
  <si>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</si>
  <si>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</si>
  <si>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</si>
  <si>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</si>
  <si>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</si>
  <si>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</si>
  <si>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</si>
  <si>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</si>
  <si>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</si>
  <si>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</si>
  <si>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</si>
  <si>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</si>
  <si>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</si>
  <si>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</si>
  <si>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</si>
  <si>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</si>
  <si>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</si>
  <si>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</si>
  <si>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</si>
  <si>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</si>
  <si>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</si>
  <si>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</si>
  <si>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</si>
  <si>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</si>
  <si>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</si>
  <si>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</si>
  <si>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</si>
  <si>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</si>
  <si>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</si>
  <si>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</si>
  <si>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</si>
  <si>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</si>
  <si>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</si>
  <si>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</si>
  <si>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</si>
  <si>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</si>
  <si>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</si>
  <si>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</si>
  <si>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</si>
  <si>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</si>
  <si>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</si>
  <si>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</si>
  <si>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</si>
  <si>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</si>
  <si>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</si>
  <si>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</si>
  <si>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</si>
  <si>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</si>
  <si>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</si>
  <si>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</si>
  <si>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</si>
  <si>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</si>
  <si>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</si>
  <si>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</si>
  <si>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</si>
  <si>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</si>
  <si>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</si>
  <si>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</si>
  <si>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</si>
  <si>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</si>
  <si>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</si>
  <si>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</si>
  <si>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</si>
  <si>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</si>
  <si>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</si>
  <si>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</si>
  <si>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</si>
  <si>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</si>
  <si>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</si>
  <si>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</si>
  <si>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</si>
  <si>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</si>
  <si>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</si>
  <si>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</si>
  <si>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</si>
  <si>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</si>
  <si>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</si>
  <si>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</si>
  <si>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</si>
  <si>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</si>
  <si>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</si>
  <si>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</si>
  <si>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</si>
  <si>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</si>
  <si>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</si>
  <si>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</si>
  <si>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</si>
  <si>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</si>
  <si>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</si>
  <si>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</si>
  <si>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</si>
  <si>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</si>
  <si>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</si>
  <si>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</si>
  <si>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</si>
  <si>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</si>
  <si>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</si>
  <si>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</si>
  <si>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</si>
  <si>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</si>
  <si>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</si>
  <si>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</si>
  <si>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</si>
  <si>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</si>
  <si>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</si>
  <si>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</si>
  <si>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</si>
  <si>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</si>
  <si>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</si>
  <si>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</si>
  <si>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</si>
  <si>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</si>
  <si>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</si>
  <si>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</si>
  <si>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</si>
  <si>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</si>
  <si>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</si>
  <si>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</si>
  <si>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</si>
  <si>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</si>
  <si>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</si>
  <si>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</si>
  <si>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</si>
  <si>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</si>
  <si>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</si>
  <si>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</si>
  <si>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</si>
  <si>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</si>
  <si>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</si>
  <si>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</si>
  <si>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</si>
  <si>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</si>
  <si>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</si>
  <si>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</si>
  <si>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</si>
  <si>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</si>
  <si>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</si>
  <si>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</si>
  <si>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</si>
  <si>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</si>
  <si>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</si>
  <si>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</si>
  <si>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</si>
  <si>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</si>
  <si>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</si>
  <si>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</si>
  <si>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</si>
  <si>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</si>
  <si>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</si>
  <si>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</si>
  <si>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</si>
  <si>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</si>
  <si>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</si>
  <si>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</si>
  <si>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</si>
  <si>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</si>
  <si>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</si>
  <si>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</si>
  <si>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</si>
  <si>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</si>
  <si>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</si>
  <si>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</si>
  <si>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</si>
  <si>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</si>
  <si>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</si>
  <si>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</si>
  <si>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</si>
  <si>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</si>
  <si>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</si>
  <si>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</si>
  <si>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</si>
  <si>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</si>
  <si>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</si>
  <si>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</si>
  <si>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</si>
  <si>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</si>
  <si>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</si>
  <si>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</si>
  <si>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</si>
  <si>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</si>
  <si>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</si>
  <si>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</si>
  <si>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</si>
  <si>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</si>
  <si>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</si>
  <si>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</si>
  <si>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</si>
  <si>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</si>
  <si>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</si>
  <si>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</si>
  <si>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</si>
  <si>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</si>
  <si>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</si>
  <si>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</si>
  <si>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</si>
  <si>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</si>
  <si>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</si>
  <si>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</si>
  <si>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</si>
  <si>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</si>
  <si>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</si>
  <si>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</si>
  <si>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</si>
  <si>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</si>
  <si>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</si>
  <si>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</si>
  <si>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</si>
  <si>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</si>
  <si>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</si>
  <si>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</si>
  <si>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</si>
  <si>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</si>
  <si>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</si>
  <si>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</si>
  <si>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</si>
  <si>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</si>
  <si>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</si>
  <si>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</si>
  <si>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</si>
  <si>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</si>
  <si>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</si>
  <si>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</si>
  <si>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</si>
  <si>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</si>
  <si>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</si>
  <si>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</si>
  <si>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</si>
  <si>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</si>
  <si>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</si>
  <si>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</si>
  <si>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</si>
  <si>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</si>
  <si>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</si>
  <si>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</si>
  <si>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</si>
  <si>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</si>
  <si>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</si>
  <si>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</si>
  <si>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</si>
  <si>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</si>
  <si>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</si>
  <si>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</si>
  <si>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</si>
  <si>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</si>
  <si>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</si>
  <si>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</si>
  <si>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</si>
  <si>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</si>
  <si>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</si>
  <si>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</si>
  <si>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</si>
  <si>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</si>
  <si>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</si>
  <si>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</si>
  <si>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</si>
  <si>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</si>
  <si>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</si>
  <si>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</si>
  <si>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</si>
  <si>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</si>
  <si>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</si>
  <si>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</si>
  <si>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</si>
  <si>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</si>
  <si>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</si>
  <si>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</si>
  <si>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</si>
  <si>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</si>
  <si>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</si>
  <si>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</si>
  <si>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</si>
  <si>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</si>
  <si>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</si>
  <si>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</si>
  <si>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</si>
  <si>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</si>
  <si>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</si>
  <si>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</si>
  <si>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</si>
  <si>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</si>
  <si>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</si>
  <si>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</si>
  <si>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</si>
  <si>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</si>
  <si>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</si>
  <si>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</si>
  <si>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</si>
  <si>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</si>
  <si>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</si>
  <si>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</si>
  <si>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</si>
  <si>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</si>
  <si>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</si>
  <si>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</si>
  <si>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</si>
  <si>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</si>
  <si>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</si>
  <si>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</si>
  <si>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</si>
  <si>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</si>
  <si>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</si>
  <si>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</si>
  <si>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</si>
  <si>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</si>
  <si>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</si>
  <si>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</si>
  <si>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</si>
  <si>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</si>
  <si>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</si>
  <si>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</si>
  <si>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</si>
  <si>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</si>
  <si>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</si>
  <si>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</si>
  <si>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</si>
  <si>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</si>
  <si>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</si>
  <si>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</si>
  <si>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</si>
  <si>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</si>
  <si>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</si>
  <si>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</si>
  <si>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</si>
  <si>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</si>
  <si>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</si>
  <si>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</si>
  <si>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</si>
  <si>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</si>
  <si>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</si>
  <si>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</si>
  <si>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</si>
  <si>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</si>
  <si>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</si>
  <si>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</si>
  <si>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</si>
  <si>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</si>
  <si>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</si>
  <si>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</si>
  <si>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</si>
  <si>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</si>
  <si>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</si>
  <si>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</si>
  <si>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</si>
  <si>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</si>
  <si>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</si>
  <si>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</si>
  <si>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</si>
  <si>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</si>
  <si>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</si>
  <si>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</si>
  <si>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</si>
  <si>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</si>
  <si>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</si>
  <si>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</si>
  <si>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</si>
  <si>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</si>
  <si>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</si>
  <si>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</si>
  <si>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</si>
  <si>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</si>
  <si>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</si>
  <si>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</si>
  <si>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</si>
  <si>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</si>
  <si>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</si>
  <si>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</si>
  <si>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</si>
  <si>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</si>
  <si>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</si>
  <si>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</si>
  <si>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</si>
  <si>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</si>
  <si>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</si>
  <si>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</si>
  <si>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</si>
  <si>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</si>
  <si>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</si>
  <si>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</si>
  <si>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</si>
  <si>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</si>
  <si>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</si>
  <si>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</si>
  <si>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</si>
  <si>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</si>
  <si>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</si>
  <si>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</si>
  <si>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</si>
  <si>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</si>
  <si>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</si>
  <si>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</si>
  <si>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</si>
  <si>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</si>
  <si>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</si>
  <si>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</si>
  <si>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</si>
  <si>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</si>
  <si>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</si>
  <si>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</si>
  <si>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</si>
  <si>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</si>
  <si>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</si>
  <si>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</si>
  <si>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</si>
  <si>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</si>
  <si>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</si>
  <si>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</si>
  <si>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</si>
  <si>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</si>
  <si>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</si>
  <si>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</si>
  <si>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</si>
  <si>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</si>
  <si>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</si>
  <si>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</si>
  <si>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</si>
  <si>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</si>
  <si>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</si>
  <si>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</si>
  <si>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</si>
  <si>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</si>
  <si>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</si>
  <si>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</si>
  <si>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</si>
  <si>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</si>
  <si>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</si>
  <si>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</si>
  <si>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</si>
  <si>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</si>
  <si>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</si>
  <si>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</si>
  <si>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</si>
  <si>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</si>
  <si>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</si>
  <si>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</si>
  <si>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</si>
  <si>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</si>
  <si>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</si>
  <si>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</si>
  <si>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</si>
  <si>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</si>
  <si>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</si>
  <si>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</si>
  <si>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</si>
  <si>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</si>
  <si>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</si>
  <si>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</si>
  <si>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</si>
  <si>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</si>
  <si>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</si>
  <si>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</si>
  <si>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</si>
  <si>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</si>
  <si>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</si>
  <si>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</si>
  <si>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</si>
  <si>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</si>
  <si>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</si>
  <si>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</si>
  <si>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</si>
  <si>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</si>
  <si>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</si>
  <si>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</si>
  <si>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</si>
  <si>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</si>
  <si>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</si>
  <si>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</si>
  <si>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</si>
  <si>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</si>
  <si>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</si>
  <si>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</si>
  <si>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</si>
  <si>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</si>
  <si>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</si>
  <si>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</si>
  <si>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</si>
  <si>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</si>
  <si>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</si>
  <si>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</si>
  <si>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</si>
  <si>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</si>
  <si>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</si>
  <si>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</si>
  <si>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</si>
  <si>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</si>
  <si>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</si>
  <si>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</si>
  <si>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</si>
  <si>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</si>
  <si>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</si>
  <si>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</si>
  <si>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</si>
  <si>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</si>
  <si>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</si>
  <si>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</si>
  <si>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</si>
  <si>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</si>
  <si>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</si>
  <si>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</si>
  <si>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</si>
  <si>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</si>
  <si>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</si>
  <si>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</si>
  <si>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</si>
  <si>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</si>
  <si>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</si>
  <si>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</si>
  <si>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</si>
  <si>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</si>
  <si>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</si>
  <si>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</si>
  <si>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</si>
  <si>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</si>
  <si>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</si>
  <si>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</si>
  <si>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</si>
  <si>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</si>
  <si>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</si>
  <si>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</si>
  <si>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</si>
  <si>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</si>
  <si>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</si>
  <si>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</si>
  <si>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</si>
  <si>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</si>
  <si>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</si>
  <si>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</si>
  <si>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</si>
  <si>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</si>
  <si>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</si>
  <si>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</si>
  <si>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</si>
  <si>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</si>
  <si>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</si>
  <si>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</si>
  <si>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</si>
  <si>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</si>
  <si>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</si>
  <si>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</si>
  <si>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</si>
  <si>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</si>
  <si>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</si>
  <si>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</si>
  <si>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</si>
  <si>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</si>
  <si>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</si>
  <si>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</si>
  <si>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</si>
  <si>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</si>
  <si>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</si>
  <si>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</si>
  <si>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</si>
  <si>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</si>
  <si>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</si>
  <si>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</si>
  <si>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</si>
  <si>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</si>
  <si>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</si>
  <si>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</si>
  <si>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</si>
  <si>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</si>
  <si>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</si>
  <si>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</si>
  <si>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</si>
  <si>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</si>
  <si>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</si>
  <si>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</si>
  <si>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</si>
  <si>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</si>
  <si>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</si>
  <si>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</si>
  <si>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</si>
  <si>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</si>
  <si>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</si>
  <si>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</si>
  <si>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</si>
  <si>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</si>
  <si>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</si>
  <si>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</si>
  <si>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</si>
  <si>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</si>
  <si>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</si>
  <si>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</si>
  <si>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</si>
  <si>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</si>
  <si>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</si>
  <si>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</si>
  <si>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</si>
  <si>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</si>
  <si>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</si>
  <si>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</si>
  <si>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</si>
  <si>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</si>
  <si>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</si>
  <si>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</si>
  <si>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</si>
  <si>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</si>
  <si>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</si>
  <si>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</si>
  <si>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</si>
  <si>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</si>
  <si>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</si>
  <si>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</si>
  <si>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</si>
  <si>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</si>
  <si>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</si>
  <si>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</si>
  <si>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</si>
  <si>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</si>
  <si>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</si>
  <si>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</si>
  <si>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</si>
  <si>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</si>
  <si>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</si>
  <si>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</si>
  <si>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</si>
  <si>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</si>
  <si>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</si>
  <si>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</si>
  <si>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</si>
  <si>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</si>
  <si>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</si>
  <si>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</si>
  <si>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</si>
  <si>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</si>
  <si>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</si>
  <si>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</si>
  <si>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</si>
  <si>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</si>
  <si>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</si>
  <si>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</si>
  <si>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</si>
  <si>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</si>
  <si>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</si>
  <si>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</si>
  <si>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</si>
  <si>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</si>
  <si>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</si>
  <si>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</si>
  <si>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</si>
  <si>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</si>
  <si>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</si>
  <si>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</si>
  <si>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</si>
  <si>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</si>
  <si>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</si>
  <si>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</si>
  <si>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</si>
  <si>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</si>
  <si>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</si>
  <si>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</si>
  <si>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</si>
  <si>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</si>
  <si>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</si>
  <si>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</si>
  <si>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</si>
  <si>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</si>
  <si>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</si>
  <si>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</si>
  <si>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</si>
  <si>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</si>
  <si>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</si>
  <si>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</si>
  <si>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</si>
  <si>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</si>
  <si>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</si>
  <si>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</si>
  <si>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</si>
  <si>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</si>
  <si>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</si>
  <si>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</si>
  <si>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</si>
  <si>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</si>
  <si>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</si>
  <si>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</si>
  <si>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</si>
  <si>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</si>
  <si>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</si>
  <si>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</si>
  <si>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</si>
  <si>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</si>
  <si>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</si>
  <si>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</si>
  <si>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</si>
  <si>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</si>
  <si>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</si>
  <si>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</si>
  <si>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</si>
  <si>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</si>
  <si>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</si>
  <si>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</si>
  <si>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</si>
  <si>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</si>
  <si>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</si>
  <si>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</si>
  <si>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</si>
  <si>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</si>
  <si>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</si>
  <si>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</si>
  <si>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</si>
  <si>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</si>
  <si>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</si>
  <si>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</si>
  <si>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</si>
  <si>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</si>
  <si>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</si>
  <si>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</si>
  <si>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</si>
  <si>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</si>
  <si>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</si>
  <si>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</si>
  <si>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</si>
  <si>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</si>
  <si>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</si>
  <si>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</si>
  <si>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</si>
  <si>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</si>
  <si>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</si>
  <si>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</si>
  <si>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</si>
  <si>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</si>
  <si>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</si>
  <si>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</si>
  <si>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</si>
  <si>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</si>
  <si>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</si>
  <si>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</si>
  <si>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</si>
  <si>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</si>
  <si>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</si>
  <si>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</si>
  <si>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</si>
  <si>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</si>
  <si>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</si>
  <si>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</si>
  <si>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</si>
  <si>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</si>
  <si>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</si>
  <si>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</si>
  <si>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</si>
  <si>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</si>
  <si>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</si>
  <si>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</si>
  <si>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</si>
  <si>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</si>
  <si>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</si>
  <si>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</si>
  <si>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</si>
  <si>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</si>
  <si>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</si>
  <si>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</si>
  <si>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</si>
  <si>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</si>
  <si>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</si>
  <si>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</si>
  <si>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</si>
  <si>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</si>
  <si>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</si>
  <si>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</si>
  <si>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</si>
  <si>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</si>
  <si>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</si>
  <si>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</si>
  <si>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</si>
  <si>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</si>
  <si>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</si>
  <si>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</si>
  <si>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</si>
  <si>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</si>
  <si>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</si>
  <si>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</si>
  <si>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</si>
  <si>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</si>
  <si>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</si>
  <si>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</si>
  <si>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</si>
  <si>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</si>
  <si>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</si>
  <si>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</si>
  <si>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</si>
  <si>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</si>
  <si>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</si>
  <si>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</si>
  <si>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</si>
  <si>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</si>
  <si>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</si>
  <si>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</si>
  <si>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</si>
  <si>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</si>
  <si>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</si>
  <si>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</si>
  <si>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</si>
  <si>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</si>
  <si>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</si>
  <si>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</si>
  <si>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</si>
  <si>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</si>
  <si>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</si>
  <si>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</si>
  <si>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</si>
  <si>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</si>
  <si>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</si>
  <si>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</si>
  <si>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</si>
  <si>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</si>
  <si>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</si>
  <si>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</si>
  <si>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</si>
  <si>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</si>
  <si>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</si>
  <si>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</si>
  <si>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</si>
  <si>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</si>
  <si>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</si>
  <si>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</si>
  <si>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</si>
  <si>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</si>
  <si>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</si>
  <si>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</si>
  <si>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</si>
  <si>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</si>
  <si>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</si>
  <si>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</si>
  <si>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</si>
  <si>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</si>
  <si>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</si>
  <si>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</si>
  <si>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</si>
  <si>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</si>
  <si>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</si>
  <si>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</si>
  <si>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</si>
  <si>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</si>
  <si>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</si>
  <si>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</si>
  <si>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</si>
  <si>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</si>
  <si>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</si>
  <si>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</si>
  <si>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</si>
  <si>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</si>
  <si>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</si>
  <si>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</si>
  <si>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</si>
  <si>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</si>
  <si>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</si>
  <si>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</si>
  <si>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</si>
  <si>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</si>
  <si>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</si>
  <si>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</si>
  <si>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</si>
  <si>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</si>
  <si>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</si>
  <si>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</si>
  <si>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</si>
  <si>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</si>
  <si>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</si>
  <si>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</si>
  <si>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</si>
  <si>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</si>
  <si>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</si>
  <si>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</si>
  <si>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</si>
  <si>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</si>
  <si>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</si>
  <si>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</si>
  <si>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</si>
  <si>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</si>
  <si>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</si>
  <si>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</si>
  <si>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</si>
  <si>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</si>
  <si>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</si>
  <si>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</si>
  <si>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</si>
  <si>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</si>
  <si>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</si>
  <si>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</si>
  <si>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</si>
  <si>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</si>
  <si>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</si>
  <si>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</si>
  <si>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</si>
  <si>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</si>
  <si>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</si>
  <si>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</si>
  <si>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</si>
  <si>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</si>
  <si>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</si>
  <si>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</si>
  <si>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</si>
  <si>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</si>
  <si>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</si>
  <si>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</si>
  <si>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</si>
  <si>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</si>
  <si>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</si>
  <si>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</si>
  <si>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</si>
  <si>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</si>
  <si>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</si>
  <si>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</si>
  <si>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</si>
  <si>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</si>
  <si>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</si>
  <si>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</si>
  <si>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</si>
  <si>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</si>
  <si>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</si>
  <si>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</si>
  <si>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</si>
  <si>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</si>
  <si>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</si>
  <si>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</si>
  <si>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</si>
  <si>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</si>
  <si>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</si>
  <si>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</si>
  <si>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</si>
  <si>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</si>
  <si>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</si>
  <si>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</si>
  <si>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</si>
  <si>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</si>
  <si>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</si>
  <si>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</si>
  <si>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</si>
  <si>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</si>
  <si>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</si>
  <si>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</si>
  <si>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</si>
  <si>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</si>
  <si>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</si>
  <si>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</si>
  <si>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</si>
  <si>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</si>
  <si>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</si>
  <si>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</si>
  <si>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</si>
  <si>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</si>
  <si>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</si>
  <si>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</si>
  <si>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</si>
  <si>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</si>
  <si>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</si>
  <si>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</si>
  <si>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</si>
  <si>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</si>
  <si>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</si>
  <si>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</si>
  <si>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</si>
  <si>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</si>
  <si>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</si>
  <si>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</si>
  <si>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</si>
  <si>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</si>
  <si>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</si>
  <si>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</si>
  <si>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</si>
  <si>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</si>
  <si>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</si>
  <si>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</si>
  <si>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</si>
  <si>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</si>
  <si>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</si>
  <si>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</si>
  <si>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</si>
  <si>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</si>
  <si>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</si>
  <si>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</si>
  <si>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</si>
  <si>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</si>
  <si>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</si>
  <si>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</si>
  <si>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</si>
  <si>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</si>
  <si>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</si>
  <si>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</si>
  <si>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</si>
  <si>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</si>
  <si>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</si>
  <si>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</si>
  <si>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</si>
  <si>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</si>
  <si>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</si>
  <si>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</si>
  <si>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</si>
  <si>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</si>
  <si>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</si>
  <si>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</si>
  <si>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</si>
  <si>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</si>
  <si>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</si>
  <si>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</si>
  <si>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</si>
  <si>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</si>
  <si>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</si>
  <si>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</si>
  <si>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</si>
  <si>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</si>
  <si>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</si>
  <si>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</si>
  <si>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</si>
  <si>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</si>
  <si>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</si>
  <si>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</si>
  <si>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</si>
  <si>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</si>
  <si>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</si>
  <si>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</si>
  <si>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</si>
  <si>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</si>
  <si>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</si>
  <si>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</si>
  <si>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</si>
  <si>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</si>
  <si>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</si>
  <si>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</si>
  <si>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</si>
  <si>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</si>
  <si>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</si>
  <si>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</si>
  <si>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</si>
  <si>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</si>
  <si>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</si>
  <si>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</si>
  <si>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</si>
  <si>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</si>
  <si>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</si>
  <si>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</si>
  <si>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</si>
  <si>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</si>
  <si>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</si>
  <si>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</si>
  <si>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</si>
  <si>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</si>
  <si>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</si>
  <si>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</si>
  <si>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</si>
  <si>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</si>
  <si>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</si>
  <si>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</si>
  <si>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</si>
  <si>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</si>
  <si>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</si>
  <si>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</si>
  <si>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</si>
  <si>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</si>
  <si>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</si>
  <si>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</si>
  <si>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</si>
  <si>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</si>
  <si>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</si>
  <si>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</si>
  <si>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</si>
  <si>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</si>
  <si>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</si>
  <si>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</si>
  <si>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</si>
  <si>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</si>
  <si>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</si>
  <si>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</si>
  <si>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</si>
  <si>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</si>
  <si>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</si>
  <si>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</si>
  <si>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</si>
  <si>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</si>
  <si>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</si>
  <si>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</si>
  <si>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</si>
  <si>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</si>
  <si>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</si>
  <si>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</si>
  <si>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</si>
  <si>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</si>
  <si>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</si>
  <si>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</si>
  <si>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</si>
  <si>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</si>
  <si>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</si>
  <si>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</si>
  <si>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</si>
  <si>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</si>
  <si>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</si>
  <si>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</si>
  <si>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</si>
  <si>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</si>
  <si>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</si>
  <si>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</si>
  <si>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</si>
  <si>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</si>
  <si>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</si>
  <si>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</si>
  <si>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</si>
  <si>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</si>
  <si>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</si>
  <si>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</si>
  <si>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</si>
  <si>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</si>
  <si>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</si>
  <si>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</si>
  <si>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</si>
  <si>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</si>
  <si>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</si>
  <si>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</si>
  <si>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</si>
  <si>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</si>
  <si>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</si>
  <si>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</si>
  <si>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</si>
  <si>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</si>
  <si>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</si>
  <si>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</si>
  <si>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</si>
  <si>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</si>
  <si>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</si>
  <si>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</si>
  <si>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</si>
  <si>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</si>
  <si>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</si>
  <si>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</si>
  <si>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</si>
  <si>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</si>
  <si>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</si>
  <si>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</si>
  <si>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</si>
  <si>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</si>
  <si>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</si>
  <si>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</si>
  <si>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</si>
  <si>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</si>
  <si>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</si>
  <si>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</si>
  <si>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</si>
  <si>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</si>
  <si>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</si>
  <si>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</si>
  <si>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</si>
  <si>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</si>
  <si>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</si>
  <si>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</si>
  <si>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</si>
  <si>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</si>
  <si>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</si>
  <si>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</si>
  <si>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</si>
  <si>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</si>
  <si>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</si>
  <si>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</si>
  <si>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</si>
  <si>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</si>
  <si>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</si>
  <si>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</si>
  <si>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</si>
  <si>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</si>
  <si>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</si>
  <si>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</si>
  <si>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</si>
  <si>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</si>
  <si>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</si>
  <si>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</si>
  <si>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</si>
  <si>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</si>
  <si>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</si>
  <si>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</si>
  <si>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</si>
  <si>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</si>
  <si>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</si>
  <si>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</si>
  <si>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</si>
  <si>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</si>
  <si>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</si>
  <si>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</si>
  <si>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</si>
  <si>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</si>
  <si>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</si>
  <si>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</si>
  <si>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</si>
  <si>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</si>
  <si>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</si>
  <si>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</si>
  <si>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</si>
  <si>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</si>
  <si>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</si>
  <si>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</si>
  <si>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</si>
  <si>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</si>
  <si>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</si>
  <si>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</si>
  <si>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</si>
  <si>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</si>
  <si>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</si>
  <si>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</si>
  <si>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</si>
  <si>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</si>
  <si>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</si>
  <si>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</si>
  <si>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</si>
  <si>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</si>
  <si>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</si>
  <si>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</si>
  <si>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</si>
  <si>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</si>
  <si>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</si>
  <si>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</si>
  <si>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</si>
  <si>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</si>
  <si>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</si>
  <si>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</si>
  <si>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</si>
  <si>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</si>
  <si>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</si>
  <si>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</si>
  <si>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</si>
  <si>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</si>
  <si>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</si>
  <si>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</si>
  <si>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</si>
  <si>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</si>
  <si>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</si>
  <si>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</si>
  <si>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</si>
  <si>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</si>
  <si>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</si>
  <si>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</si>
  <si>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</si>
  <si>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</si>
  <si>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</si>
  <si>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</si>
  <si>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</si>
  <si>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</si>
  <si>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</si>
  <si>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</si>
  <si>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</si>
  <si>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</si>
  <si>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</si>
  <si>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</si>
  <si>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</si>
  <si>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</si>
  <si>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</si>
  <si>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</si>
  <si>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</si>
  <si>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</si>
  <si>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</si>
  <si>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</si>
  <si>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</si>
  <si>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</si>
  <si>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</si>
  <si>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</si>
  <si>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</si>
  <si>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</si>
  <si>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</si>
  <si>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</si>
  <si>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</si>
  <si>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</si>
  <si>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</si>
  <si>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</si>
  <si>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</si>
  <si>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</si>
  <si>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</si>
  <si>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</si>
  <si>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</si>
  <si>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</si>
  <si>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</si>
  <si>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</si>
  <si>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</si>
  <si>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</si>
  <si>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</si>
  <si>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</si>
  <si>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</si>
  <si>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</si>
  <si>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</si>
  <si>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</si>
  <si>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</si>
  <si>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</si>
  <si>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</si>
  <si>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</si>
  <si>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</si>
  <si>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</si>
  <si>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</si>
  <si>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</si>
  <si>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</si>
  <si>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</si>
  <si>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</si>
  <si>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</si>
  <si>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</si>
  <si>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</si>
  <si>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</si>
  <si>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</si>
  <si>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</si>
  <si>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</si>
  <si>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</si>
  <si>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</si>
  <si>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</si>
  <si>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</si>
  <si>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</si>
  <si>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</si>
  <si>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</si>
  <si>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</si>
  <si>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</si>
  <si>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</si>
  <si>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</si>
  <si>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</si>
  <si>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</si>
  <si>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</si>
  <si>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</si>
  <si>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</si>
  <si>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</si>
  <si>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</si>
  <si>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</si>
  <si>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</si>
  <si>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</si>
  <si>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</si>
  <si>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</si>
  <si>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</si>
  <si>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</si>
  <si>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</si>
  <si>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</si>
  <si>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</si>
  <si>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</si>
  <si>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</si>
  <si>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</si>
  <si>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</si>
  <si>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</si>
  <si>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</si>
  <si>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</si>
  <si>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</si>
  <si>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</si>
  <si>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</si>
  <si>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</si>
  <si>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</si>
  <si>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</si>
  <si>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</si>
  <si>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</si>
  <si>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</si>
  <si>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</si>
  <si>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</si>
  <si>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</si>
  <si>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</si>
  <si>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</si>
  <si>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</si>
  <si>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</si>
  <si>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</si>
  <si>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</si>
  <si>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</si>
  <si>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</si>
  <si>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</si>
  <si>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</si>
  <si>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</si>
  <si>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</si>
  <si>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</si>
  <si>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</si>
  <si>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</si>
  <si>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</si>
  <si>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</si>
  <si>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</si>
  <si>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</si>
  <si>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</si>
  <si>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</si>
  <si>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</si>
  <si>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</si>
  <si>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</si>
  <si>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</si>
  <si>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</si>
  <si>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</si>
  <si>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</si>
  <si>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</si>
  <si>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</si>
  <si>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</si>
  <si>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</si>
  <si>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</si>
  <si>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</si>
  <si>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</si>
  <si>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</si>
  <si>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</si>
  <si>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</si>
  <si>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</si>
  <si>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</si>
  <si>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</si>
  <si>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</si>
  <si>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</si>
  <si>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</si>
  <si>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</si>
  <si>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</si>
  <si>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</si>
  <si>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</si>
  <si>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</si>
  <si>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</si>
  <si>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</si>
  <si>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</si>
  <si>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</si>
  <si>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</si>
  <si>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</si>
  <si>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</si>
  <si>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</si>
  <si>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</si>
  <si>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</si>
  <si>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</si>
  <si>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</si>
  <si>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</si>
  <si>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</si>
  <si>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</si>
  <si>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</si>
  <si>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</si>
  <si>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</si>
  <si>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</si>
  <si>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</si>
  <si>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</si>
  <si>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</si>
  <si>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</si>
  <si>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</si>
  <si>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</si>
  <si>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</si>
  <si>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</si>
  <si>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</si>
  <si>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</si>
  <si>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</si>
  <si>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</si>
  <si>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</si>
  <si>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</si>
  <si>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</si>
  <si>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</si>
  <si>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</si>
  <si>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</si>
  <si>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</si>
  <si>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</si>
  <si>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</si>
  <si>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</si>
  <si>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</si>
  <si>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</si>
  <si>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</si>
  <si>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</si>
  <si>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</si>
  <si>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</si>
  <si>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</si>
  <si>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</si>
  <si>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</si>
  <si>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</si>
  <si>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</si>
  <si>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</si>
  <si>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</si>
  <si>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</si>
  <si>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</si>
  <si>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</si>
  <si>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</si>
  <si>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</si>
  <si>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</si>
  <si>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</si>
  <si>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</si>
  <si>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</si>
  <si>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</si>
  <si>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</si>
  <si>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</si>
  <si>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</si>
  <si>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</si>
  <si>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</si>
  <si>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</si>
  <si>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</si>
  <si>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</si>
  <si>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</si>
  <si>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</si>
  <si>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</si>
  <si>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</si>
  <si>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</si>
  <si>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</si>
  <si>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</si>
  <si>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</si>
  <si>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</si>
  <si>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</si>
  <si>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</si>
  <si>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</si>
  <si>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</si>
  <si>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</si>
  <si>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</si>
  <si>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</si>
  <si>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</si>
  <si>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</si>
  <si>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</si>
  <si>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</si>
  <si>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</si>
  <si>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</si>
  <si>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</si>
  <si>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</si>
  <si>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</si>
  <si>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</si>
  <si>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</si>
  <si>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</si>
  <si>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</si>
  <si>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</si>
  <si>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</si>
  <si>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</si>
  <si>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</si>
  <si>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</si>
  <si>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</si>
  <si>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</si>
  <si>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</si>
  <si>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</si>
  <si>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</si>
  <si>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</si>
  <si>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</si>
  <si>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</si>
  <si>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</si>
  <si>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</si>
  <si>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</si>
  <si>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</si>
  <si>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</si>
  <si>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</si>
  <si>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</si>
  <si>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</si>
  <si>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</si>
  <si>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</si>
  <si>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</si>
  <si>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</si>
  <si>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</si>
  <si>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</si>
  <si>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</si>
  <si>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</si>
  <si>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</si>
  <si>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</si>
  <si>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</si>
  <si>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</si>
  <si>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</si>
  <si>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</si>
  <si>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</si>
  <si>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</si>
  <si>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</si>
  <si>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</si>
  <si>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</si>
  <si>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</si>
  <si>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</si>
  <si>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</si>
  <si>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</si>
  <si>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</si>
  <si>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</si>
  <si>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</si>
  <si>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</si>
  <si>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</si>
  <si>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</si>
  <si>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</si>
  <si>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</si>
  <si>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</si>
  <si>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</si>
  <si>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</si>
  <si>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</si>
  <si>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</si>
  <si>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</si>
  <si>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</si>
  <si>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</si>
  <si>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</si>
  <si>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</si>
  <si>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</si>
  <si>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</si>
  <si>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</si>
  <si>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</si>
  <si>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</si>
  <si>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</si>
  <si>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</si>
  <si>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</si>
  <si>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</si>
  <si>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</si>
  <si>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</si>
  <si>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</si>
  <si>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</si>
  <si>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</si>
  <si>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</si>
  <si>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</si>
  <si>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</si>
  <si>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</si>
  <si>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</si>
  <si>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</si>
  <si>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</si>
  <si>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</si>
  <si>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</si>
  <si>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</si>
  <si>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</si>
  <si>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</si>
  <si>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</si>
  <si>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</si>
  <si>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</si>
  <si>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</si>
  <si>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</si>
  <si>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</si>
  <si>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</si>
  <si>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</si>
  <si>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</si>
  <si>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</si>
  <si>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</si>
  <si>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</si>
  <si>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</si>
  <si>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</si>
  <si>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</si>
  <si>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</si>
  <si>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</si>
  <si>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</si>
  <si>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</si>
  <si>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</si>
  <si>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</si>
  <si>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</si>
  <si>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</si>
  <si>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</si>
  <si>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</si>
  <si>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</si>
  <si>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</si>
  <si>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</si>
  <si>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</si>
  <si>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</si>
  <si>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</si>
  <si>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</si>
  <si>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</si>
  <si>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</si>
  <si>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</si>
  <si>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</si>
  <si>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</si>
  <si>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</si>
  <si>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</si>
  <si>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</si>
  <si>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</si>
  <si>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</si>
  <si>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</si>
  <si>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</si>
  <si>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</si>
  <si>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</si>
  <si>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</si>
  <si>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</si>
  <si>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</si>
  <si>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</si>
  <si>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</si>
  <si>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</si>
  <si>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</si>
  <si>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</si>
  <si>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</si>
  <si>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</si>
  <si>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</si>
  <si>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</si>
  <si>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</si>
  <si>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</si>
  <si>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</si>
  <si>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</si>
  <si>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</si>
  <si>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</si>
  <si>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</si>
  <si>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</si>
  <si>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</si>
  <si>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</si>
  <si>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</si>
  <si>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</si>
  <si>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</si>
  <si>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</si>
  <si>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</si>
  <si>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</si>
  <si>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</si>
  <si>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</si>
  <si>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</si>
  <si>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</si>
  <si>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</si>
  <si>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</si>
  <si>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</si>
  <si>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</si>
  <si>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</si>
  <si>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</si>
  <si>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</si>
  <si>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</si>
  <si>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</si>
  <si>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</si>
  <si>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</si>
  <si>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</si>
  <si>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</si>
  <si>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</si>
  <si>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</si>
  <si>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</si>
  <si>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</si>
  <si>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</si>
  <si>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</si>
  <si>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</si>
  <si>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</si>
  <si>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</si>
  <si>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</si>
  <si>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</si>
  <si>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</si>
  <si>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</si>
  <si>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</si>
  <si>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</si>
  <si>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</si>
  <si>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</si>
  <si>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</si>
  <si>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</si>
  <si>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</si>
  <si>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</si>
  <si>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</si>
  <si>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</si>
  <si>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</si>
  <si>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</si>
  <si>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</si>
  <si>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</si>
  <si>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</si>
  <si>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</si>
  <si>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</si>
  <si>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</si>
  <si>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</si>
  <si>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</si>
  <si>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</si>
  <si>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</si>
  <si>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</si>
  <si>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</si>
  <si>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</si>
  <si>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</si>
  <si>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</si>
  <si>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</si>
  <si>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</si>
  <si>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</si>
  <si>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</si>
  <si>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</si>
  <si>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</si>
  <si>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</si>
  <si>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</si>
  <si>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</si>
  <si>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</si>
  <si>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</si>
  <si>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</si>
  <si>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</si>
  <si>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</si>
  <si>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</si>
  <si>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</si>
  <si>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</si>
  <si>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</si>
  <si>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</si>
  <si>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</si>
  <si>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</si>
  <si>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</si>
  <si>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</si>
  <si>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</si>
  <si>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</si>
  <si>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</si>
  <si>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</si>
  <si>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</si>
  <si>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</si>
  <si>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</si>
  <si>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</si>
  <si>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</si>
  <si>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</si>
  <si>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</si>
  <si>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</si>
  <si>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</si>
  <si>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</si>
  <si>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</si>
  <si>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</si>
  <si>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</si>
  <si>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</si>
  <si>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</si>
  <si>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</si>
  <si>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</si>
  <si>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</si>
  <si>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</si>
  <si>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</si>
  <si>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</si>
  <si>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</si>
  <si>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</si>
  <si>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</si>
  <si>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</si>
  <si>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</si>
  <si>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</si>
  <si>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</si>
  <si>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</si>
  <si>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</si>
  <si>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</si>
  <si>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</si>
  <si>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</si>
  <si>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</si>
  <si>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</si>
  <si>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</si>
  <si>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</si>
  <si>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</si>
  <si>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</si>
  <si>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</si>
  <si>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</si>
  <si>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</si>
  <si>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</si>
  <si>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</si>
  <si>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</si>
  <si>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</si>
  <si>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</si>
  <si>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</si>
  <si>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</si>
  <si>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</si>
  <si>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</si>
  <si>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</si>
  <si>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</si>
  <si>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</si>
  <si>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</si>
  <si>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</si>
  <si>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</si>
  <si>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</si>
  <si>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</si>
  <si>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</si>
  <si>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</si>
  <si>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</si>
  <si>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</si>
  <si>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</si>
  <si>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</si>
  <si>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</si>
  <si>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</si>
  <si>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</si>
  <si>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</si>
  <si>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</si>
  <si>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</si>
  <si>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</si>
  <si>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</si>
  <si>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</si>
  <si>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</si>
  <si>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</si>
  <si>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</si>
  <si>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</si>
  <si>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</si>
  <si>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</si>
  <si>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</si>
  <si>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</si>
  <si>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</si>
  <si>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</si>
  <si>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</si>
  <si>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</si>
  <si>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</si>
  <si>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</si>
  <si>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</si>
  <si>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</si>
  <si>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</si>
  <si>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</si>
  <si>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</si>
  <si>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</si>
  <si>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</si>
  <si>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</si>
  <si>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</si>
  <si>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</si>
  <si>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</si>
  <si>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</si>
  <si>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</si>
  <si>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</si>
  <si>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</si>
  <si>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</si>
  <si>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</si>
  <si>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</si>
  <si>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</si>
  <si>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</si>
  <si>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</si>
  <si>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</si>
  <si>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</si>
  <si>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</si>
  <si>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</si>
  <si>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</si>
  <si>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</si>
  <si>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</si>
  <si>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</si>
  <si>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</si>
  <si>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</si>
  <si>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</si>
  <si>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</si>
  <si>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</si>
  <si>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</si>
  <si>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</si>
  <si>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</si>
  <si>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</si>
  <si>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</si>
  <si>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</si>
  <si>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</si>
  <si>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</si>
  <si>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</si>
  <si>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</si>
  <si>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</si>
  <si>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</si>
  <si>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</si>
  <si>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</si>
  <si>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</si>
  <si>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</si>
  <si>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</si>
  <si>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</si>
  <si>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</si>
  <si>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</si>
  <si>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</si>
  <si>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</si>
  <si>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</si>
  <si>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</si>
  <si>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</si>
  <si>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</si>
  <si>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</si>
  <si>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</si>
  <si>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</si>
  <si>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</si>
  <si>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</si>
  <si>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</si>
  <si>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</si>
  <si>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</si>
  <si>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</si>
  <si>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</si>
  <si>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</si>
  <si>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</si>
  <si>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</si>
  <si>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</si>
  <si>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</si>
  <si>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</si>
  <si>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</si>
  <si>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</si>
  <si>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</si>
  <si>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</si>
  <si>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</si>
  <si>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</si>
  <si>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</si>
  <si>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</si>
  <si>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</si>
  <si>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</si>
  <si>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</si>
  <si>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</si>
  <si>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</si>
  <si>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</si>
  <si>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</si>
  <si>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</si>
  <si>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</si>
  <si>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</si>
  <si>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</si>
  <si>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</si>
  <si>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</si>
  <si>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</si>
  <si>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</si>
  <si>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</si>
  <si>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</si>
  <si>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</si>
  <si>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</si>
  <si>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</si>
  <si>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</si>
  <si>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</si>
  <si>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</si>
  <si>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</si>
  <si>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</si>
  <si>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</si>
  <si>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</si>
  <si>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</si>
  <si>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</si>
  <si>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</si>
  <si>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</si>
  <si>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</si>
  <si>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</si>
  <si>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</si>
  <si>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</si>
  <si>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</si>
  <si>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</si>
  <si>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</si>
  <si>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</si>
  <si>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</si>
  <si>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</si>
  <si>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</si>
  <si>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</si>
  <si>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</si>
  <si>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</si>
  <si>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</si>
  <si>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</si>
  <si>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</si>
  <si>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</si>
  <si>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</si>
  <si>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</si>
  <si>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</si>
  <si>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</si>
  <si>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</si>
  <si>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</si>
  <si>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</si>
  <si>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</si>
  <si>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</si>
  <si>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</si>
  <si>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</si>
  <si>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</si>
  <si>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</si>
  <si>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</si>
  <si>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</si>
  <si>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</si>
  <si>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</si>
  <si>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</si>
  <si>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</si>
  <si>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</si>
  <si>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</si>
  <si>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</si>
  <si>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</si>
  <si>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</si>
  <si>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</si>
  <si>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</si>
  <si>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</si>
  <si>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</si>
  <si>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</si>
  <si>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</si>
  <si>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</si>
  <si>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</si>
  <si>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</si>
  <si>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</si>
  <si>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</si>
  <si>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</si>
  <si>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</si>
  <si>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</si>
  <si>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</si>
  <si>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</si>
  <si>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</si>
  <si>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</si>
  <si>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</si>
  <si>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</si>
  <si>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</si>
  <si>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</si>
  <si>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</si>
  <si>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</si>
  <si>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</si>
  <si>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</si>
  <si>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</si>
  <si>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</si>
  <si>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</si>
  <si>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</si>
  <si>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</si>
  <si>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</si>
  <si>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</si>
  <si>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</si>
  <si>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</si>
  <si>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</si>
  <si>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</si>
  <si>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</si>
  <si>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</si>
  <si>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</si>
  <si>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</si>
  <si>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</si>
  <si>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</si>
  <si>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</si>
  <si>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</si>
  <si>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</si>
  <si>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</si>
  <si>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</si>
  <si>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</si>
  <si>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</si>
  <si>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</si>
  <si>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</si>
  <si>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</si>
  <si>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</si>
  <si>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</si>
  <si>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</si>
  <si>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</si>
  <si>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</si>
  <si>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</si>
  <si>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</si>
  <si>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</si>
  <si>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</si>
  <si>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</si>
  <si>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</si>
  <si>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</si>
  <si>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</si>
  <si>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</si>
  <si>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</si>
  <si>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</si>
  <si>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</si>
  <si>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</si>
  <si>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</si>
  <si>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</si>
  <si>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</si>
  <si>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</si>
  <si>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</si>
  <si>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</si>
  <si>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</si>
  <si>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</si>
  <si>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</si>
  <si>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</si>
  <si>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</si>
  <si>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</si>
  <si>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</si>
  <si>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</si>
  <si>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</si>
  <si>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</si>
  <si>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</si>
  <si>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</si>
  <si>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</si>
  <si>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</si>
  <si>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</si>
  <si>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</si>
  <si>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</si>
  <si>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</si>
  <si>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</si>
  <si>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</si>
  <si>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</si>
  <si>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</si>
  <si>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</si>
  <si>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</si>
  <si>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</si>
  <si>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</si>
  <si>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</si>
  <si>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</si>
  <si>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</si>
  <si>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</si>
  <si>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</si>
  <si>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</si>
  <si>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</si>
  <si>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</si>
  <si>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</si>
  <si>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</si>
  <si>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</si>
  <si>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</si>
  <si>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</si>
  <si>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</si>
  <si>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</si>
  <si>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</si>
  <si>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</si>
  <si>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</si>
  <si>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</si>
  <si>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</si>
  <si>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</si>
  <si>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</si>
  <si>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</si>
  <si>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</si>
  <si>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</si>
  <si>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</si>
  <si>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</si>
  <si>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</si>
  <si>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</si>
  <si>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</si>
  <si>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</si>
  <si>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</si>
  <si>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</si>
  <si>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</si>
  <si>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</si>
  <si>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</si>
  <si>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</si>
  <si>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</si>
  <si>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</si>
  <si>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</si>
  <si>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</si>
  <si>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</si>
  <si>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</si>
  <si>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</si>
  <si>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</si>
  <si>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</si>
  <si>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</si>
  <si>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</si>
  <si>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</si>
  <si>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</si>
  <si>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</si>
  <si>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</si>
  <si>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</si>
  <si>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</si>
  <si>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</si>
  <si>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</si>
  <si>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</si>
  <si>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</si>
  <si>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</si>
  <si>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</si>
  <si>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</si>
  <si>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</si>
  <si>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</si>
  <si>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</si>
  <si>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</si>
  <si>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</si>
  <si>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</si>
  <si>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</si>
  <si>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</si>
  <si>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</si>
  <si>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</si>
  <si>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</si>
  <si>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</si>
  <si>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</si>
  <si>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</si>
  <si>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</si>
  <si>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</si>
  <si>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</si>
  <si>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</si>
  <si>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</si>
  <si>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</si>
  <si>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</si>
  <si>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</si>
  <si>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</si>
  <si>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</si>
  <si>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</si>
  <si>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</si>
  <si>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</si>
  <si>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</si>
  <si>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</si>
  <si>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</si>
  <si>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</si>
  <si>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</si>
  <si>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</si>
  <si>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</si>
  <si>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</si>
  <si>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</si>
  <si>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</si>
  <si>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</si>
  <si>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</si>
  <si>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</si>
  <si>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</si>
  <si>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</si>
  <si>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</si>
  <si>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</si>
  <si>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</si>
  <si>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</si>
  <si>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</si>
  <si>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</si>
  <si>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</si>
  <si>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</si>
  <si>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</si>
  <si>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</si>
  <si>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</si>
  <si>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</si>
  <si>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</si>
  <si>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</si>
  <si>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</si>
  <si>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</si>
  <si>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</si>
  <si>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</si>
  <si>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</si>
  <si>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</si>
  <si>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</si>
  <si>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</si>
  <si>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</si>
  <si>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</si>
  <si>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</si>
  <si>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</si>
  <si>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</si>
  <si>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</si>
  <si>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</si>
  <si>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</si>
  <si>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</si>
  <si>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</si>
  <si>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</si>
  <si>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</si>
  <si>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</si>
  <si>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</si>
  <si>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</si>
  <si>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</si>
  <si>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</si>
  <si>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</si>
  <si>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</si>
  <si>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</si>
  <si>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</si>
  <si>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</si>
  <si>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</si>
  <si>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</si>
  <si>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</si>
  <si>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</si>
  <si>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</si>
  <si>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</si>
  <si>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</si>
  <si>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</si>
  <si>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</si>
  <si>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</si>
  <si>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</si>
  <si>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</si>
  <si>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</si>
  <si>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</si>
  <si>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</si>
  <si>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</si>
  <si>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</si>
  <si>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</si>
  <si>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</si>
  <si>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</si>
  <si>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</si>
  <si>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</si>
  <si>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</si>
  <si>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</si>
  <si>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</si>
  <si>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</si>
  <si>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</si>
  <si>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</si>
  <si>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</si>
  <si>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</si>
  <si>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</si>
  <si>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</si>
  <si>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</si>
  <si>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</si>
  <si>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</si>
  <si>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</si>
  <si>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</si>
  <si>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</si>
  <si>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</si>
  <si>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</si>
  <si>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</si>
  <si>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</si>
  <si>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</si>
  <si>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</si>
  <si>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</si>
  <si>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</si>
  <si>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</si>
  <si>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</si>
  <si>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</si>
  <si>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</si>
  <si>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</si>
  <si>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</si>
  <si>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</si>
  <si>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</si>
  <si>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</si>
  <si>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</si>
  <si>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</si>
  <si>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</si>
  <si>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</si>
  <si>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</si>
  <si>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</si>
  <si>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</si>
  <si>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</si>
  <si>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</si>
  <si>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</si>
  <si>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</si>
  <si>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</si>
  <si>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</si>
  <si>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</si>
  <si>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</si>
  <si>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</si>
  <si>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</si>
  <si>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</si>
  <si>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</si>
  <si>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</si>
  <si>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</si>
  <si>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</si>
  <si>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</si>
  <si>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</si>
  <si>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</si>
  <si>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</si>
  <si>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</si>
  <si>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</si>
  <si>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</si>
  <si>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</si>
  <si>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</si>
  <si>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</si>
  <si>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</si>
  <si>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</si>
  <si>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</si>
  <si>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</si>
  <si>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</si>
  <si>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</si>
  <si>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</si>
  <si>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</si>
  <si>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</si>
  <si>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</si>
  <si>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</si>
  <si>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</si>
  <si>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</si>
  <si>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</si>
  <si>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</si>
  <si>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</si>
  <si>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</si>
  <si>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</si>
  <si>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</si>
  <si>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</si>
  <si>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</si>
  <si>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</si>
  <si>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</si>
  <si>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</si>
  <si>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</si>
  <si>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</si>
  <si>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</si>
  <si>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</si>
  <si>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</si>
  <si>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</si>
  <si>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</si>
  <si>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</si>
  <si>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</si>
  <si>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</si>
  <si>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</si>
  <si>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</si>
  <si>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</si>
  <si>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</si>
  <si>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</si>
  <si>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</si>
  <si>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</si>
  <si>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</si>
  <si>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</si>
  <si>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</si>
  <si>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</si>
  <si>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</si>
  <si>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</si>
  <si>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</si>
  <si>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</si>
  <si>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</si>
  <si>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</si>
  <si>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</si>
  <si>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</si>
  <si>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</si>
  <si>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</si>
  <si>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</si>
  <si>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</si>
  <si>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</si>
  <si>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</si>
  <si>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</si>
  <si>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</si>
  <si>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</si>
  <si>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</si>
  <si>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</si>
  <si>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</si>
  <si>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</si>
  <si>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</si>
  <si>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</si>
  <si>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</si>
  <si>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</si>
  <si>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</si>
  <si>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</si>
  <si>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</si>
  <si>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</si>
  <si>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</si>
  <si>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</si>
  <si>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</si>
  <si>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</si>
  <si>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</si>
  <si>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</si>
  <si>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</si>
  <si>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</si>
  <si>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</si>
  <si>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</si>
  <si>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</si>
  <si>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</si>
  <si>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</si>
  <si>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</si>
  <si>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</si>
  <si>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</si>
  <si>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</si>
  <si>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</si>
  <si>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</si>
  <si>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</si>
  <si>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</si>
  <si>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</si>
  <si>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</si>
  <si>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</si>
  <si>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</si>
  <si>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</si>
  <si>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</si>
  <si>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</si>
  <si>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</si>
  <si>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</si>
  <si>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</si>
  <si>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</si>
  <si>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</si>
  <si>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</si>
  <si>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</si>
  <si>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</si>
  <si>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</si>
  <si>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</si>
  <si>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</si>
  <si>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</si>
  <si>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</si>
  <si>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</si>
  <si>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</si>
  <si>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</si>
  <si>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</si>
  <si>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</si>
  <si>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</si>
  <si>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</si>
  <si>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</si>
  <si>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</si>
  <si>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</si>
  <si>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</si>
  <si>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</si>
  <si>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</si>
  <si>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</si>
  <si>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</si>
  <si>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</si>
  <si>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</si>
  <si>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</si>
  <si>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</si>
  <si>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</si>
  <si>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</si>
  <si>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</si>
  <si>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</si>
  <si>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</si>
  <si>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</si>
  <si>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</si>
  <si>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</si>
  <si>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</si>
  <si>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</si>
  <si>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</si>
  <si>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</si>
  <si>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</si>
  <si>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</si>
  <si>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</si>
  <si>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</si>
  <si>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</si>
  <si>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</si>
  <si>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</si>
  <si>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</si>
  <si>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</si>
  <si>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</si>
  <si>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</si>
  <si>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</si>
  <si>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</si>
  <si>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</si>
  <si>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</si>
  <si>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</si>
  <si>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</si>
  <si>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</si>
  <si>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</si>
  <si>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</si>
  <si>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</si>
  <si>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</si>
  <si>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</si>
  <si>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</si>
  <si>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</si>
  <si>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</si>
  <si>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</si>
  <si>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</si>
  <si>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</si>
  <si>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</si>
  <si>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</si>
  <si>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</si>
  <si>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</si>
  <si>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</si>
  <si>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</si>
  <si>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</si>
  <si>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</si>
  <si>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</si>
  <si>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</si>
  <si>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</si>
  <si>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</si>
  <si>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</si>
  <si>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</si>
  <si>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</si>
  <si>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</si>
  <si>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</si>
  <si>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</si>
  <si>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</si>
  <si>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</si>
  <si>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</si>
  <si>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</si>
  <si>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</si>
  <si>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</si>
  <si>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</si>
  <si>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</si>
  <si>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</si>
  <si>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</si>
  <si>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</si>
  <si>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</si>
  <si>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</si>
  <si>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</si>
  <si>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</si>
  <si>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</si>
  <si>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</si>
  <si>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</si>
  <si>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</si>
  <si>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</si>
  <si>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</si>
  <si>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</si>
  <si>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</si>
  <si>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</si>
  <si>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</si>
  <si>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</si>
  <si>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</si>
  <si>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</si>
  <si>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</si>
  <si>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</si>
  <si>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</si>
  <si>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</si>
  <si>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</si>
  <si>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</si>
  <si>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</si>
  <si>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</si>
  <si>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</si>
  <si>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</si>
  <si>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</si>
  <si>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</si>
  <si>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</si>
  <si>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</si>
  <si>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</si>
  <si>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</si>
  <si>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</si>
  <si>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</si>
  <si>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</si>
  <si>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</si>
  <si>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</si>
  <si>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</si>
  <si>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</si>
  <si>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</si>
  <si>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</si>
  <si>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</si>
  <si>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</si>
  <si>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</si>
  <si>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</si>
  <si>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</si>
  <si>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</si>
  <si>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</si>
  <si>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</si>
  <si>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</si>
  <si>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</si>
  <si>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</si>
  <si>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</si>
  <si>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</si>
  <si>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</si>
  <si>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</si>
  <si>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</si>
  <si>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</si>
  <si>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</si>
  <si>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</si>
  <si>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</si>
  <si>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</si>
  <si>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</si>
  <si>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</si>
  <si>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</si>
  <si>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</si>
  <si>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</si>
  <si>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</si>
  <si>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</si>
  <si>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</si>
  <si>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</si>
  <si>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</si>
  <si>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</si>
  <si>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</si>
  <si>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</si>
  <si>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</si>
  <si>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</si>
  <si>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</si>
  <si>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</si>
  <si>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</si>
  <si>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</si>
  <si>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</si>
  <si>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</si>
  <si>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</si>
  <si>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</si>
  <si>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</si>
  <si>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</si>
  <si>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</si>
  <si>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</si>
  <si>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</si>
  <si>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</si>
  <si>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</si>
  <si>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</si>
  <si>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</si>
  <si>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</si>
  <si>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</si>
  <si>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</si>
  <si>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</si>
  <si>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</si>
  <si>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</si>
  <si>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</si>
  <si>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</si>
  <si>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</si>
  <si>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</si>
  <si>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</si>
  <si>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</si>
  <si>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</si>
  <si>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</si>
  <si>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</si>
  <si>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</si>
  <si>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</si>
  <si>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</si>
  <si>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</si>
  <si>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</si>
  <si>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</si>
  <si>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</si>
  <si>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</si>
  <si>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</si>
  <si>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</si>
  <si>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</si>
  <si>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</si>
  <si>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</si>
  <si>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</si>
  <si>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</si>
  <si>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</si>
  <si>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</si>
  <si>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</si>
  <si>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</si>
  <si>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</si>
  <si>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</si>
  <si>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</si>
  <si>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</si>
  <si>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</si>
  <si>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</si>
  <si>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</si>
  <si>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</si>
  <si>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</si>
  <si>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</si>
  <si>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</si>
  <si>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</si>
  <si>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</si>
  <si>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</si>
  <si>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</si>
  <si>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</si>
  <si>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</si>
  <si>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</si>
  <si>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</si>
  <si>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</si>
  <si>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</si>
  <si>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</si>
  <si>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</si>
  <si>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</si>
  <si>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</si>
  <si>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</si>
  <si>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</si>
  <si>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</si>
  <si>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</si>
  <si>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</si>
  <si>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</si>
  <si>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</si>
  <si>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</si>
  <si>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</si>
  <si>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</si>
  <si>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</si>
  <si>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</si>
  <si>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</si>
  <si>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</si>
  <si>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</si>
  <si>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</si>
  <si>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</si>
  <si>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</si>
  <si>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50 mins</t>
  </si>
  <si>
    <t>PCM-20251008-00002277</t>
  </si>
  <si>
    <t>3G Down  // ETA 5min</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</si>
  <si>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</si>
  <si>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</si>
  <si>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</si>
  <si>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</si>
  <si>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</si>
  <si>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</si>
  <si>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</si>
  <si>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</si>
  <si>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</si>
  <si>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</si>
  <si>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</si>
  <si>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</si>
  <si>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</si>
  <si>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</si>
  <si>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</si>
  <si>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</si>
  <si>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</si>
  <si>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</si>
  <si>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</si>
  <si>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</si>
  <si>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</si>
  <si>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</si>
  <si>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</si>
  <si>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</si>
  <si>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</si>
  <si>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</si>
  <si>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</si>
  <si>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</si>
  <si>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</si>
  <si>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</si>
  <si>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</si>
  <si>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</si>
  <si>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</si>
  <si>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</si>
  <si>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</si>
  <si>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</si>
  <si>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</si>
  <si>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</si>
  <si>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</si>
  <si>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</si>
  <si>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</si>
  <si>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</si>
  <si>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</si>
  <si>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</si>
  <si>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</si>
  <si>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</si>
  <si>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</si>
  <si>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</si>
  <si>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</si>
  <si>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</si>
  <si>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</si>
  <si>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</si>
  <si>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</si>
  <si>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</si>
  <si>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</si>
  <si>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</si>
  <si>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</si>
  <si>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</si>
  <si>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</si>
  <si>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</si>
  <si>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</si>
  <si>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</si>
  <si>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</si>
  <si>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</si>
  <si>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</si>
  <si>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</si>
  <si>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</si>
  <si>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</si>
  <si>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</si>
  <si>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</si>
  <si>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</si>
  <si>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</si>
  <si>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</si>
  <si>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</si>
  <si>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</si>
  <si>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</si>
  <si>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</si>
  <si>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</si>
  <si>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</si>
  <si>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</si>
  <si>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</si>
  <si>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</si>
  <si>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</si>
  <si>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</si>
  <si>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</si>
  <si>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</si>
  <si>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</si>
  <si>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</si>
  <si>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</si>
  <si>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</si>
  <si>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</si>
  <si>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</si>
  <si>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</si>
  <si>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</si>
  <si>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</si>
  <si>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</si>
  <si>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</si>
  <si>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</si>
  <si>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</si>
  <si>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</si>
  <si>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TT-20251008-01016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</si>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</sst>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275.83394108796347</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8.157997685339069E-2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7.433460648462642E-2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3.0758217595575843E-2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45938.78236701389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45938.78236701389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45938.78236701389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45938.78236701389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45938.78236701389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45938.78236701389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45938.78236701389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45938.78236701389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45938.78236701389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45938.78236701389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45938.78236701389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45938.78236701389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45938.78236701389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45938.78236701389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45938.78236701389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45938.78236701389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45938.78236701389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45938.78236701389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45938.78236701389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45938.78236701389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45938.78236701389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45938.78236701389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45938.78236701389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45938.78236701389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45938.78236701389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45938.78236701389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45938.78236701389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45938.78236701389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45938.78236701389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45938.78236701389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45938.78236701389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45938.78236701389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45938.78236701389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45938.78236701389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45938.78236701389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45938.78236701389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45938.78236701389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45938.78236701389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45938.78236701389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45938.78236701389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45938.78236701389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45938.78236701389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45938.78236701389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45938.78236701389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45938.78236701389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45938.78236701389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45938.78236701389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45938.78236701389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45938.78236701389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45938.78236701389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45938.78236701389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45938.78236701389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45938.78236701389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45938.78236701389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45938.78236701389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45938.78236701389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45938.78236701389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45938.78236701389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45938.78236701389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45938.78236701389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45938.78236701389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45938.78236701389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45938.78236701389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45938.78236701389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45938.78236701389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45938.78236701389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45938.78236701389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45938.78236701389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45938.78236701389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45938.78236701389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45938.78236701389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45938.78236701389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45938.78236701389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45938.78236701389</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8E2DA7DC-75B1-40F6-92A3-EF685419687D}"/>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132.0552836805582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113.78252905092813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45938.78236701389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45938.78236701389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45938.78236701389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45938.78236701389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45938.78236701389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45938.78236701389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45938.78236701389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45938.78236701389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45938.78236701389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45938.78236701389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45938.78236701389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45938.78236701389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45938.78236701389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45938.78236701389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45938.78236701389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45938.78236701389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45938.78236701389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45938.78236701389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45938.78236701389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45938.78236701389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45938.78236701389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45938.78236701389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45938.78236701389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45938.78236701389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45938.78236701389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45938.78236701389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45938.78236701389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45938.78236701389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45938.78236701389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45938.78236701389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45938.78236701389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45938.78236701389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45938.78236701389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45938.78236701389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45938.78236701389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45938.78236701389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45938.78236701389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45938.78236701389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45938.78236701389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45938.78236701389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45938.78236701389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45938.78236701389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45938.78236701389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45938.78236701389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45938.78236701389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45938.78236701389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45938.78236701389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45938.78236701389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45938.78236701389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45938.78236701389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45938.78236701389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45938.78236701389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45938.78236701389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45938.78236701389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45938.78236701389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45938.78236701389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45938.78236701389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45938.78236701389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45938.78236701389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45938.78236701389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45938.78236701389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45938.78236701389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45938.78236701389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45938.78236701389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45938.78236701389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45938.78236701389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45938.78236701389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45938.78236701389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45938.78236701389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45938.78236701389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45938.78236701389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45938.78236701389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45938.78236701389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45938.78236701389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45938.78236701389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45938.78236701389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45938.78236701389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45938.78236701389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45938.78236701389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45938.78236701389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45938.78236701389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45938.78236701389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45938.78236701389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45938.78236701389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45938.78236701389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45938.78236701389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45938.78236701389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45938.78236701389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45938.78236701389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45938.78236701389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45938.78236701389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45938.78236701389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45938.78236701389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45938.78236701389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45938.78236701389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45938.78236701389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45938.78236701389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45938.78236701389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45938.78236701389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45938.78236701389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45938.78236701389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45938.78236701389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45938.78236701389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45938.78236701389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45938.78236701389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45938.78236701389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45938.78236701389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45938.78236701389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45938.78236701389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45938.78236701389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45938.78236701389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45938.78236701389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45938.78236701389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45938.78236701389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45938.78236701389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45938.78236701389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45938.78236701389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45938.78236701389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45938.78236701389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45938.78236701389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45938.78236701389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45938.78236701389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45938.78236701389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45938.78236701389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45938.78236701389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45938.78236701389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45938.78236701389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45938.78236701389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45938.78236701389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45938.78236701389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45938.78236701389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45938.78236701389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45938.78236701389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45938.78236701389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45938.78236701389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45938.78236701389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45938.78236701389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45938.78236701389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45938.78236701389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45938.78236701389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45938.78236701389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45938.78236701389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45938.78236701389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45938.78236701389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45938.78236701389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45938.78236701389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45938.78236701389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45938.78236701389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45938.78236701389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45938.78236701389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45938.78236701389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45938.78236701389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45938.78236701389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45938.78236701389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45938.78236701389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45938.78236701389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45938.78236701389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45938.78236701389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45938.78236701389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45938.78236701389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45938.78236701389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45938.78236701389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45938.78236701389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45938.78236701389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45938.78236701389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45938.78236701389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45938.78236701389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45938.78236701389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45938.78236701389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45938.78236701389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45938.78236701389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45938.78236701389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45938.78236701389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45938.78236701389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45938.78236701389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45938.78236701389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45938.78236701389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45938.78236701389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45938.78236701389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45938.78236701389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45938.78236701389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45938.78236701389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45938.78236701389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45938.78236701389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45938.78236701389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45938.78236701389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45938.78236701389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45938.78236701389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45938.78236701389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45938.78236701389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45938.78236701389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45938.78236701389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45938.78236701389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45938.78236701389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45938.78236701389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45938.78236701389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45938.78236701389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45938.78236701389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45938.78236701389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45938.78236701389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45938.78236701389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45938.78236701389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45938.78236701389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45938.78236701389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45938.78236701389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45938.78236701389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45938.78236701389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45938.78236701389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45938.78236701389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45938.78236701389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45938.78236701389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45938.78236701389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45938.78236701389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45938.78236701389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45938.78236701389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45938.78236701389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45938.78236701389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45938.78236701389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45938.78236701389</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45938.78236701389</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45938.78236701389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45938.78236701389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45938.78236701389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45938.78236701389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45938.78236701389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45938.78236701389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45938.78236701389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45938.78236701389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45938.78236701389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45938.78236701389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45938.78236701389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45938.78236701389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45938.78236701389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45938.78236701389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45938.78236701389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45938.78236701389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45938.78236701389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45938.78236701389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45938.78236701389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45938.78236701389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45938.78236701389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45938.78236701389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45938.78236701389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45938.78236701389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45938.78236701389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45938.78236701389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45938.78236701389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45938.78236701389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45938.78236701389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45938.78236701389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45938.78236701389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45938.78236701389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45938.78236701389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45938.78236701389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45938.78236701389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45938.78236701389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45938.78236701389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45938.78236701389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45938.78236701389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45938.78236701389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45938.78236701389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45938.78236701389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45938.78236701389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45938.78236701389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45938.78236701389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45938.78236701389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45938.78236701389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45938.78236701389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45938.78236701389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45938.78236701389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45938.78236701389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45938.78236701389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45938.78236701389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45938.78236701389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45938.78236701389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45938.78236701389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45938.78236701389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45938.78236701389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45938.78236701389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45938.78236701389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45938.78236701389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45938.78236701389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45938.78236701389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45938.78236701389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45938.78236701389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45938.78236701389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45938.78236701389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45938.78236701389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45938.78236701389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45938.78236701389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45938.78236701389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45938.78236701389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45938.78236701389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45938.78236701389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45938.78236701389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45938.78236701389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45938.78236701389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45938.78236701389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45938.78236701389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45938.78236701389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45938.78236701389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45938.78236701389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45938.78236701389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45938.78236701389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45938.78236701389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45938.78236701389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45938.78236701389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45938.78236701389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45938.78236701389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45938.78236701389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45938.78236701389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45938.78236701389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45938.78236701389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45938.78236701389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45938.78236701389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45938.78236701389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45938.78236701389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45938.78236701389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45938.78236701389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45938.78236701389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45938.78236701389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45938.78236701389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45938.78236701389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45938.78236701389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45938.78236701389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45938.78236701389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45938.78236701389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45938.78236701389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45938.78236701389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45938.78236701389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45938.78236701389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45938.78236701389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45938.78236701389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45938.78236701389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45938.78236701389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45938.78236701389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45938.78236701389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45938.78236701389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45938.78236701389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45938.78236701389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45938.78236701389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45938.78236701389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45938.78236701389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45938.78236701389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45938.78236701389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45938.78236701389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45938.78236701389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45938.78236701389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45938.78236701389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45938.78236701389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45938.78236701389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45938.78236701389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45938.78236701389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45938.78236701389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45938.78236701389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45938.78236701389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45938.78236701389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45938.78236701389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45938.78236701389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45938.78236701389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45938.78236701389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45938.78236701389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45938.78236701389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45938.78236701389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45938.78236701389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45938.78236701389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45938.78236701389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45938.78236701389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45938.78236701389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45938.78236701389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45938.78236701389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45938.78236701389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45938.78236701389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45938.78236701389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45938.78236701389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45938.78236701389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45938.78236701389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45938.78236701389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45938.78236701389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45938.78236701389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45938.78236701389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45938.78236701389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45938.78236701389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45938.78236701389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45938.78236701389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45938.78236701389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45938.78236701389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45938.78236701389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45938.78236701389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45938.78236701389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45938.78236701389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45938.78236701389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45938.78236701389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45938.78236701389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45938.78236701389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45938.78236701389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45938.78236701389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45938.78236701389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45938.78236701389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45938.78236701389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45938.78236701389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45938.78236701389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45938.78236701389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45938.78236701389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45938.78236701389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45938.78236701389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45938.78236701389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45938.78236701389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45938.78236701389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45938.78236701389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45938.78236701389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45938.78236701389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45938.78236701389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45938.78236701389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45938.78236701389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45938.78236701389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45938.78236701389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45938.78236701389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45938.78236701389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45938.78236701389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45938.78236701389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45938.78236701389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45938.78236701389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45938.78236701389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45938.78236701389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45938.78236701389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45938.78236701389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45938.78236701389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45938.78236701389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45938.78236701389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45938.78236701389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45938.78236701389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45938.78236701389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45938.78236701389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45938.78236701389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45938.78236701389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45938.78236701389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45938.78236701389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45938.78236701389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45938.78236701389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45938.78236701389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45938.78236701389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45938.78236701389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45938.78236701389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45938.78236701389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45938.78236701389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45938.78236701389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45938.78236701389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45938.78236701389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45938.78236701389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45938.78236701389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45938.78236701389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45938.78236701389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45938.78236701389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45938.78236701389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45938.78236701389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45938.78236701389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45938.78236701389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45938.78236701389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45938.78236701389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45938.78236701389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45938.78236701389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45938.78236701389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45938.78236701389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45938.78236701389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45938.78236701389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45938.78236701389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45938.78236701389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45938.78236701389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45938.78236701389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45938.78236701389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45938.78236701389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45938.78236701389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45938.78236701389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45938.78236701389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45938.78236701389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45938.78236701389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45938.78236701389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45938.78236701389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45938.78236701389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45938.78236701389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45938.78236701389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45938.78236701389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45938.78236701389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45938.78236701389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45938.78236701389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45938.78236701389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45938.78236701389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45938.78236701389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45938.78236701389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45938.78236701389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45938.78236701389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45938.78236701389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45938.78236701389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45938.78236701389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45938.78236701389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45938.78236701389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45938.78236701389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45938.78236701389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45938.78236701389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45938.78236701389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45938.78236701389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45938.78236701389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45938.78236701389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45938.78236701389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45938.78236701389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45938.78236701389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45938.78236701389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45938.78236701389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45938.78236701389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45938.78236701389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45938.78236701389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45938.78236701389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45938.78236701389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45938.78236701389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45938.78236701389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45938.78236701389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45938.78236701389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45938.78236701389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45938.78236701389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45938.78236701389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45938.78236701389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45938.78236701389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45938.78236701389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45938.78236701389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45938.78236701389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45938.78236701389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45938.78236701389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45938.78236701389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45938.78236701389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45938.78236701389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45938.78236701389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45938.78236701389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45938.78236701389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45938.78236701389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45938.78236701389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45938.78236701389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45938.78236701389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45938.78236701389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45938.78236701389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45938.78236701389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45938.78236701389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45938.78236701389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45938.78236701389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45938.78236701389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45938.78236701389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45938.78236701389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45938.78236701389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45938.78236701389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45938.78236701389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45938.78236701389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45938.78236701389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45938.78236701389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45938.78236701389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45938.78236701389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45938.78236701389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45938.78236701389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45938.78236701389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45938.78236701389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45938.78236701389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45938.78236701389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45938.78236701389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45938.78236701389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45938.78236701389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45938.78236701389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45938.78236701389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45938.78236701389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45938.78236701389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45938.78236701389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45938.78236701389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45938.78236701389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45938.78236701389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45938.78236701389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45938.78236701389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45938.78236701389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45938.78236701389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45938.78236701389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45938.78236701389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45938.78236701389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45938.78236701389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45938.78236701389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45938.78236701389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45938.78236701389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45938.78236701389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45938.78236701389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45938.78236701389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45938.78236701389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45938.78236701389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45938.78236701389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45938.78236701389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45938.78236701389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45938.78236701389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45938.78236701389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45938.78236701389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45938.78236701389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45938.78236701389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45938.78236701389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45938.78236701389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45938.78236701389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45938.78236701389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45938.78236701389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45938.78236701389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45938.78236701389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45938.78236701389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45938.78236701389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45938.78236701389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45938.78236701389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45938.78236701389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45938.78236701389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45938.78236701389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45938.78236701389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45938.78236701389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45938.78236701389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45938.78236701389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45938.78236701389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45938.78236701389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45938.78236701389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45938.78236701389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45938.78236701389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45938.78236701389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45938.78236701389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45938.78236701389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45938.78236701389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45938.78236701389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45938.78236701389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45938.78236701389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45938.78236701389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45938.78236701389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45938.78236701389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45938.78236701389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45938.78236701389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45938.78236701389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45938.78236701389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45938.78236701389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45938.78236701389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45938.78236701389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45938.78236701389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45938.78236701389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45938.78236701389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45938.78236701389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45938.78236701389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45938.78236701389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45938.78236701389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45938.78236701389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45938.78236701389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45938.78236701389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45938.78236701389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45938.78236701389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45938.78236701389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45938.78236701389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45938.78236701389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45938.78236701389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45938.78236701389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45938.78236701389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45938.78236701389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45938.78236701389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45938.78236701389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45938.78236701389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45938.78236701389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45938.78236701389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45938.78236701389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45938.78236701389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45938.78236701389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45938.78236701389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45938.78236701389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45938.78236701389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45938.78236701389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45938.78236701389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45938.78236701389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45938.78236701389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45938.78236701389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45938.78236701389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45938.78236701389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45938.78236701389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45938.78236701389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45938.78236701389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45938.78236701389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45938.78236701389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45938.78236701389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45938.78236701389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45938.78236701389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45938.78236701389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45938.78236701389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45938.78236701389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45938.78236701389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45938.78236701389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45938.78236701389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45938.78236701389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45938.78236701389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45938.78236701389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45938.78236701389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45938.78236701389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45938.78236701389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45938.78236701389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45938.78236701389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45938.78236701389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45938.78236701389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45938.78236701389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45938.78236701389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45938.78236701389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45938.78236701389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45938.78236701389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45938.78236701389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45938.78236701389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45938.78236701389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45938.78236701389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45938.78236701389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45938.78236701389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45938.78236701389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45938.78236701389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45938.78236701389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45938.78236701389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45938.78236701389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45938.78236701389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45938.78236701389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45938.78236701389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45938.78236701389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45938.78236701389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45938.78236701389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45938.78236701389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45938.78236701389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45938.78236701389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45938.78236701389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45938.78236701389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45938.78236701389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45938.78236701389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45938.78236701389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45938.78236701389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45938.78236701389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45938.78236701389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45938.78236701389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45938.78236701389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45938.78236701389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45938.78236701389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45938.78236701389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45938.78236701389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45938.78236701389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45938.78236701389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45938.78236701389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45938.78236701389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45938.78236701389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45938.78236701389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45938.78236701389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45938.78236701389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45938.78236701389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45938.78236701389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45938.78236701389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45938.78236701389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45938.78236701389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45938.78236701389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45938.78236701389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45938.78236701389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45938.78236701389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45938.78236701389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45938.78236701389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45938.78236701389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45938.78236701389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45938.78236701389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45938.78236701389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45938.78236701389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45938.78236701389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45938.78236701389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45938.78236701389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45938.78236701389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45938.78236701389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45938.78236701389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45938.78236701389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45938.78236701389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45938.78236701389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45938.78236701389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45938.78236701389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45938.78236701389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45938.78236701389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45938.78236701389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45938.78236701389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45938.78236701389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45938.78236701389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45938.78236701389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45938.78236701389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45938.78236701389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45938.78236701389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45938.78236701389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45938.78236701389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45938.78236701389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45938.78236701389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45938.78236701389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45938.78236701389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45938.78236701389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45938.78236701389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45938.78236701389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45938.78236701389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45938.78236701389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45938.78236701389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45938.78236701389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45938.78236701389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45938.78236701389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45938.78236701389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45938.78236701389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45938.78236701389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45938.78236701389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45938.78236701389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45938.78236701389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45938.78236701389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45938.78236701389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45938.78236701389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45938.78236701389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45938.78236701389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45938.78236701389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45938.78236701389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45938.78236701389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45938.78236701389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45938.78236701389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45938.78236701389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45938.78236701389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45938.78236701389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45938.78236701389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45938.78236701389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45938.78236701389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45938.78236701389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45938.78236701389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45938.78236701389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45938.78236701389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45938.78236701389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45938.78236701389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45938.78236701389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45938.78236701389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45938.78236701389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45938.78236701389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45938.78236701389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45938.78236701389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45938.78236701389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45938.78236701389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45938.78236701389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45938.78236701389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45938.78236701389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45938.78236701389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45938.78236701389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45938.78236701389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45938.78236701389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45938.78236701389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45938.78236701389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45938.78236701389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45938.78236701389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45938.78236701389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45938.78236701389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45938.78236701389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45938.78236701389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45938.78236701389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45938.78236701389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45938.78236701389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45938.78236701389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45938.78236701389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45938.78236701389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45938.78236701389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45938.78236701389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45938.78236701389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45938.78236701389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45938.78236701389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45938.78236701389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45938.78236701389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45938.78236701389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45938.78236701389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45938.78236701389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45938.78236701389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45938.78236701389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45938.78236701389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45938.78236701389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45938.78236701389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45938.78236701389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45938.78236701389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45938.78236701389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45938.78236701389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45938.78236701389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45938.78236701389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45938.78236701389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45938.78236701389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45938.78236701389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45938.78236701389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45938.78236701389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45938.78236701389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45938.78236701389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45938.78236701389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45938.78236701389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45938.78236701389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45938.78236701389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45938.78236701389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45938.78236701389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45938.78236701389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45938.78236701389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45938.78236701389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45938.78236701389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45938.78236701389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45938.78236701389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45938.78236701389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45938.78236701389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45938.78236701389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45938.78236701389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45938.78236701389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45938.78236701389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45938.78236701389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45938.78236701389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45938.78236701389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45938.78236701389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45938.78236701389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45938.78236701389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45938.78236701389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45938.78236701389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45938.78236701389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45938.78236701389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45938.78236701389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45938.78236701389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45938.78236701389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45938.78236701389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45938.78236701389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45938.78236701389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45938.78236701389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45938.78236701389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45938.78236701389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45938.78236701389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45938.78236701389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45938.78236701389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45938.78236701389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45938.78236701389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45938.78236701389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45938.78236701389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45938.78236701389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45938.78236701389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45938.78236701389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45938.78236701389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45938.78236701389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45938.78236701389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45938.78236701389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45938.78236701389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45938.78236701389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45938.78236701389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45938.78236701389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45938.78236701389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45938.78236701389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45938.78236701389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45938.78236701389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45938.78236701389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45938.78236701389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45938.78236701389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45938.78236701389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45938.78236701389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45938.78236701389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45938.78236701389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45938.78236701389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45938.78236701389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45938.78236701389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45938.78236701389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45938.78236701389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45938.78236701389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45938.78236701389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45938.78236701389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45938.78236701389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45938.78236701389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45938.78236701389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45938.78236701389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45938.78236701389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45938.78236701389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45938.78236701389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45938.78236701389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45938.78236701389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45938.78236701389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45938.78236701389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45938.78236701389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45938.78236701389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45938.78236701389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45938.78236701389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45938.78236701389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45938.78236701389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45938.78236701389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45938.78236701389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45938.78236701389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45938.78236701389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45938.78236701389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45938.78236701389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45938.78236701389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45938.78236701389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45938.78236701389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45938.78236701389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45938.78236701389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45938.78236701389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45938.78236701389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45938.78236701389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45938.78236701389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45938.78236701389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45938.78236701389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45938.78236701389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45938.78236701389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45938.78236701389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45938.78236701389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45938.78236701389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45938.78236701389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45938.78236701389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45938.78236701389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45938.78236701389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45938.78236701389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45938.78236701389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45938.78236701389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45938.78236701389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45938.78236701389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45938.78236701389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45938.78236701389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45938.78236701389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45938.78236701389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45938.78236701389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45938.78236701389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45938.78236701389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45938.78236701389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45938.78236701389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45938.78236701389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45938.78236701389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45938.78236701389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45938.78236701389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45938.78236701389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45938.78236701389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45938.78236701389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45938.78236701389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45938.78236701389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45938.78236701389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45938.78236701389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45938.78236701389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45938.78236701389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45938.78236701389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45938.78236701389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45938.78236701389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45938.78236701389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45938.78236701389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45938.78236701389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45938.78236701389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45938.78236701389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45938.78236701389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45938.78236701389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45938.78236701389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45938.78236701389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45938.78236701389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45938.78236701389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45938.78236701389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45938.78236701389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45938.78236701389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45938.78236701389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45938.78236701389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45938.78236701389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45938.78236701389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45938.78236701389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45938.78236701389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45938.78236701389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45938.78236701389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45938.78236701389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45938.78236701389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45938.78236701389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45938.78236701389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45938.78236701389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45938.78236701389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45938.78236701389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45938.78236701389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45938.78236701389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45938.78236701389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45938.78236701389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45938.78236701389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45938.78236701389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45938.78236701389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45938.78236701389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45938.78236701389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45938.78236701389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45938.78236701389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45938.78236701389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45938.78236701389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45938.78236701389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45938.78236701389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45938.78236701389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45938.78236701389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45938.78236701389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45938.78236701389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45938.78236701389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45938.78236701389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45938.78236701389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45938.78236701389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45938.78236701389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45938.78236701389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45938.78236701389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45938.78236701389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45938.78236701389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45938.78236701389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45938.78236701389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45938.78236701389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45938.78236701389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45938.78236701389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45938.78236701389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45938.78236701389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45938.78236701389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45938.78236701389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45938.78236701389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45938.78236701389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45938.78236701389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45938.78236701389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45938.78236701389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45938.78236701389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45938.78236701389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45938.78236701389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45938.78236701389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45938.78236701389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45938.78236701389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45938.78236701389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45938.78236701389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45938.78236701389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45938.78236701389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45938.78236701389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45938.78236701389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45938.78236701389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45938.78236701389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45938.78236701389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45938.78236701389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45938.78236701389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45938.78236701389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45938.78236701389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45938.78236701389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45938.78236701389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45938.78236701389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45938.78236701389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45938.78236701389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45938.78236701389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45938.78236701389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45938.78236701389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45938.78236701389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45938.78236701389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45938.78236701389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45938.78236701389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45938.78236701389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45938.78236701389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45938.78236701389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45938.78236701389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45938.78236701389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45938.78236701389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45938.78236701389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45938.78236701389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45938.78236701389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45938.78236701389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45938.78236701389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45938.78236701389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45938.78236701389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45938.78236701389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45938.78236701389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45938.78236701389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45938.78236701389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45938.78236701389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45938.78236701389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45938.78236701389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45938.78236701389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45938.78236701389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45938.78236701389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45938.78236701389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45938.78236701389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45938.78236701389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45938.78236701389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45938.78236701389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45938.78236701389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45938.78236701389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45938.78236701389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45938.78236701389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45938.78236701389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45938.78236701389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45938.78236701389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45938.78236701389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45938.78236701389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45938.78236701389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45938.78236701389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45938.78236701389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45938.78236701389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45938.78236701389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45938.78236701389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45938.78236701389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45938.78236701389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45938.78236701389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45938.78236701389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45938.78236701389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45938.78236701389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45938.78236701389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45938.78236701389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45938.78236701389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45938.78236701389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45938.78236701389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45938.78236701389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45938.78236701389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45938.78236701389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45938.78236701389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45938.78236701389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45938.78236701389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45938.78236701389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45938.78236701389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45938.78236701389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45938.78236701389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45938.78236701389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45938.78236701389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45938.78236701389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45938.78236701389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45938.78236701389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45938.78236701389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45938.78236701389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45938.78236701389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45938.78236701389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45938.78236701389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45938.78236701389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45938.78236701389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45938.78236701389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45938.78236701389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45938.78236701389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45938.78236701389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45938.78236701389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45938.78236701389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45938.78236701389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45938.78236701389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45938.78236701389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45938.78236701389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45938.78236701389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45938.78236701389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45938.78236701389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45938.78236701389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45938.78236701389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45938.78236701389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45938.78236701389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45938.78236701389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45938.78236701389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45938.78236701389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45938.78236701389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45938.78236701389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45938.78236701389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45938.78236701389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45938.78236701389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45938.78236701389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45938.78236701389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45938.78236701389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45938.78236701389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45938.78236701389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45938.78236701389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45938.78236701389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45938.78236701389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45938.78236701389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45938.78236701389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45938.78236701389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45938.78236701389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45938.78236701389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45938.78236701389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45938.78236701389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45938.78236701389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45938.78236701389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45938.78236701389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45938.78236701389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45938.78236701389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45938.78236701389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45938.78236701389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45938.78236701389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45938.78236701389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45938.78236701389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45938.78236701389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45938.78236701389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45938.78236701389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45938.78236701389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45938.78236701389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45938.78236701389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45938.78236701389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45938.78236701389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45938.78236701389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45938.78236701389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45938.78236701389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45938.78236701389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45938.78236701389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45938.78236701389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45938.78236701389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45938.78236701389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45938.78236701389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45938.78236701389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45938.78236701389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45938.78236701389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45938.78236701389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45938.78236701389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45938.78236701389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45938.78236701389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45938.78236701389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45938.78236701389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45938.78236701389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45938.78236701389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45938.78236701389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45938.78236701389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45938.78236701389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45938.78236701389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45938.78236701389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45938.78236701389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45938.78236701389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45938.78236701389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45938.78236701389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45938.78236701389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45938.78236701389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45938.78236701389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45938.78236701389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45938.78236701389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45938.78236701389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45938.78236701389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45938.78236701389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45938.78236701389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45938.78236701389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45938.78236701389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45938.78236701389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45938.78236701389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45938.78236701389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45938.78236701389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45938.78236701389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45938.78236701389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45938.78236701389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45938.78236701389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45938.78236701389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45938.78236701389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45938.78236701389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45938.78236701389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45938.78236701389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45938.78236701389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45938.78236701389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45938.78236701389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45938.78236701389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45938.78236701389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45938.78236701389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45938.78236701389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45938.78236701389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45938.78236701389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45938.78236701389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45938.78236701389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45938.78236701389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45938.78236701389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45938.78236701389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45938.78236701389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45938.78236701389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45938.78236701389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45938.78236701389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45938.78236701389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45938.78236701389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45938.78236701389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45938.78236701389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45938.78236701389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45938.78236701389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45938.78236701389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45938.78236701389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45938.78236701389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45938.78236701389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45938.78236701389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45938.78236701389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45938.78236701389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45938.78236701389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45938.78236701389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45938.78236701389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45938.78236701389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45938.78236701389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45938.78236701389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45938.78236701389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45938.78236701389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45938.78236701389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45938.78236701389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45938.78236701389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45938.78236701389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45938.78236701389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45938.78236701389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45938.78236701389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45938.78236701389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45938.78236701389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45938.78236701389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45938.78236701389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45938.78236701389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45938.78236701389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45938.78236701389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45938.78236701389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45938.78236701389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45938.78236701389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45938.78236701389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45938.78236701389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45938.78236701389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45938.78236701389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45938.78236701389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45938.78236701389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45938.78236701389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45938.78236701389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45938.78236701389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45938.78236701389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45938.78236701389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45938.78236701389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45938.78236701389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45938.78236701389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45938.78236701389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45938.78236701389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45938.78236701389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45938.78236701389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45938.78236701389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45938.78236701389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45938.78236701389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45938.78236701389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45938.78236701389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45938.78236701389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45938.78236701389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45938.78236701389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45938.78236701389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45938.78236701389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45938.78236701389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45938.78236701389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45938.78236701389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45938.78236701389</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235.3016494212934</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45938.78236701389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45938.78236701389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45938.78236701389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45938.78236701389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45938.78236701389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45938.78236701389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45938.78236701389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45938.78236701389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45938.78236701389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45938.78236701389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45938.78236701389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45938.78236701389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45938.78236701389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45938.78236701389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45938.78236701389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45938.78236701389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45938.78236701389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45938.78236701389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45938.78236701389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45938.78236701389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45938.78236701389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45938.78236701389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45938.78236701389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45938.78236701389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45938.78236701389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45938.78236701389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45938.78236701389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45938.78236701389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45938.78236701389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45938.78236701389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45938.78236701389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45938.78236701389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45938.78236701389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45938.78236701389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45938.78236701389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45938.78236701389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45938.78236701389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45938.78236701389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45938.78236701389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45938.78236701389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45938.78236701389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45938.78236701389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45938.78236701389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45938.78236701389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45938.78236701389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45938.78236701389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45938.78236701389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45938.78236701389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45938.78236701389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45938.78236701389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45938.78236701389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45938.78236701389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45938.78236701389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45938.78236701389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45938.78236701389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45938.78236701389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45938.78236701389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45938.78236701389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45938.78236701389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45938.78236701389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45938.78236701389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45938.78236701389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45938.78236701389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45938.78236701389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45938.78236701389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45938.78236701389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45938.78236701389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45938.78236701389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45938.78236701389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45938.78236701389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45938.78236701389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45938.78236701389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45938.78236701389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45938.78236701389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45938.78236701389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45938.78236701389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45938.78236701389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45938.78236701389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45938.78236701389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45938.78236701389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45938.78236701389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45938.78236701389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45938.78236701389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45938.78236701389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45938.78236701389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45938.78236701389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45938.78236701389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45938.78236701389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45938.78236701389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45938.78236701389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45938.78236701389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45938.78236701389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45938.78236701389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45938.78236701389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45938.78236701389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45938.78236701389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45938.78236701389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45938.78236701389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45938.78236701389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45938.78236701389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45938.78236701389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45938.78236701389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45938.78236701389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45938.78236701389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45938.78236701389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45938.78236701389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45938.78236701389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45938.78236701389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45938.78236701389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45938.78236701389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45938.78236701389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45938.78236701389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45938.78236701389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45938.78236701389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45938.78236701389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45938.78236701389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45938.78236701389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45938.78236701389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45938.78236701389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45938.78236701389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45938.78236701389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45938.78236701389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45938.78236701389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45938.78236701389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45938.78236701389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45938.78236701389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45938.78236701389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45938.78236701389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45938.78236701389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45938.78236701389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45938.78236701389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45938.78236701389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45938.78236701389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45938.78236701389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45938.78236701389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45938.78236701389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45938.78236701389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45938.78236701389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45938.78236701389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45938.78236701389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45938.78236701389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45938.78236701389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45938.78236701389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45938.78236701389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45938.78236701389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45938.78236701389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45938.78236701389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45938.78236701389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45938.78236701389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45938.78236701389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45938.78236701389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45938.78236701389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45938.78236701389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45938.78236701389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45938.78236701389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45938.78236701389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45938.78236701389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45938.78236701389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45938.78236701389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45938.78236701389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45938.78236701389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45938.78236701389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45938.78236701389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45938.78236701389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45938.78236701389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45938.78236701389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45938.78236701389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45938.78236701389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45938.78236701389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45938.78236701389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45938.78236701389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45938.78236701389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45938.78236701389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45938.78236701389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45938.78236701389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45938.78236701389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45938.78236701389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45938.78236701389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45938.78236701389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45938.78236701389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45938.78236701389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45938.78236701389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45938.78236701389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45938.78236701389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45938.78236701389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45938.78236701389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45938.78236701389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45938.78236701389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45938.78236701389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45938.78236701389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45938.78236701389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45938.78236701389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45938.78236701389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45938.78236701389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45938.78236701389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45938.78236701389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45938.78236701389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45938.78236701389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45938.78236701389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45938.78236701389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45938.78236701389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45938.78236701389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45938.78236701389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45938.78236701389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45938.78236701389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45938.78236701389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45938.78236701389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45938.78236701389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45938.78236701389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45938.78236701389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45938.78236701389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45938.78236701389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45938.78236701389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45938.78236701389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45938.78236701389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45938.78236701389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45938.78236701389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45938.78236701389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45938.78236701389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45938.78236701389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45938.78236701389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45938.78236701389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45938.78236701389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45938.78236701389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45938.78236701389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45938.78236701389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45938.78236701389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45938.78236701389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45938.78236701389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45938.78236701389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45938.78236701389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45938.78236701389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45938.78236701389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45938.78236701389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45938.78236701389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45938.78236701389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45938.78236701389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45938.78236701389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45938.78236701389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45938.78236701389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45938.78236701389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45938.78236701389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45938.78236701389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45938.78236701389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45938.78236701389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45938.78236701389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45938.78236701389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45938.78236701389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45938.78236701389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45938.78236701389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45938.78236701389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45938.78236701389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45938.78236701389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45938.78236701389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45938.78236701389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45938.78236701389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45938.78236701389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45938.78236701389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45938.78236701389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45938.78236701389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45938.78236701389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45938.78236701389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45938.78236701389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45938.78236701389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45938.78236701389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45938.78236701389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45938.78236701389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45938.78236701389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45938.78236701389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45938.78236701389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45938.78236701389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45938.78236701389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45938.78236701389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45938.78236701389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45938.78236701389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45938.78236701389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45938.78236701389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45938.78236701389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45938.78236701389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45938.78236701389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45938.78236701389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45938.78236701389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45938.78236701389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45938.78236701389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45938.78236701389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45938.78236701389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45938.78236701389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45938.78236701389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45938.78236701389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45938.78236701389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45938.78236701389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45938.78236701389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45938.78236701389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45938.78236701389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45938.78236701389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45938.78236701389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45938.78236701389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45938.78236701389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45938.78236701389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45938.78236701389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45938.78236701389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45938.78236701389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45938.78236701389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45938.78236701389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45938.78236701389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45938.78236701389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45938.78236701389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45938.78236701389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45938.78236701389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45938.78236701389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45938.78236701389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45938.78236701389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45938.78236701389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45938.78236701389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45938.78236701389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45938.78236701389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45938.78236701389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45938.78236701389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45938.78236701389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45938.78236701389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45938.78236701389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45938.78236701389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45938.78236701389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45938.78236701389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45938.78236701389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45938.78236701389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45938.78236701389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45938.78236701389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45938.78236701389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45938.78236701389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45938.78236701389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45938.78236701389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45938.78236701389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45938.78236701389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45938.78236701389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45938.78236701389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45938.78236701389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45938.78236701389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45938.78236701389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45938.78236701389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45938.78236701389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45938.78236701389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45938.78236701389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45938.78236701389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45938.78236701389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45938.78236701389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45938.78236701389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45938.78236701389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45938.78236701389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45938.78236701389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45938.78236701389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45938.78236701389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45938.78236701389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45938.78236701389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45938.78236701389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45938.78236701389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45938.78236701389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45938.78236701389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45938.78236701389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45938.78236701389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45938.78236701389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45938.78236701389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45938.78236701389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45938.78236701389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45938.78236701389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45938.78236701389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45938.78236701389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45938.78236701389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45938.78236701389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45938.78236701389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45938.78236701389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45938.78236701389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45938.78236701389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45938.78236701389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45938.78236701389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45938.78236701389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45938.78236701389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45938.78236701389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45938.78236701389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45938.78236701389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45938.78236701389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45938.78236701389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45938.78236701389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45938.78236701389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45938.78236701389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45938.78236701389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45938.78236701389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45938.78236701389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45938.78236701389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45938.78236701389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45938.78236701389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45938.78236701389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45938.78236701389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45938.78236701389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45938.78236701389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45938.78236701389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45938.78236701389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45938.78236701389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45938.78236701389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45938.78236701389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45938.78236701389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45938.78236701389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45938.78236701389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45938.78236701389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45938.78236701389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45938.78236701389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45938.78236701389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45938.78236701389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45938.78236701389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45938.78236701389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45938.78236701389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45938.78236701389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45938.78236701389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45938.78236701389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45938.78236701389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45938.78236701389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45938.78236701389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45938.78236701389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45938.78236701389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45938.78236701389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45938.78236701389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45938.78236701389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45938.78236701389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45938.78236701389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45938.78236701389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45938.78236701389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45938.78236701389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45938.78236701389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45938.78236701389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45938.78236701389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45938.78236701389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45938.78236701389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45938.78236701389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45938.78236701389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45938.78236701389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45938.78236701389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45938.78236701389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45938.78236701389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45938.78236701389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45938.78236701389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45938.78236701389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45938.78236701389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45938.78236701389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45938.78236701389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45938.78236701389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45938.78236701389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45938.78236701389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45938.78236701389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45938.78236701389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45938.78236701389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45938.78236701389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45938.78236701389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45938.78236701389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45938.78236701389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45938.78236701389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45938.78236701389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45938.78236701389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45938.78236701389</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45938.78236701389</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46.950306828701287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12.593489699072961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45938.78236701389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45938.78236701389</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45938.78236701389</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45938.78236701389</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45938.78236701389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45938.78236701389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45938.78236701389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45938.78236701389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45938.78236701389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45938.78236701389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45938.78236701389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45938.78236701389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45938.78236701389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45938.78236701389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45938.78236701389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45938.78236701389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45938.78236701389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45938.78236701389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45938.78236701389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45938.78236701389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45938.78236701389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45938.78236701389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45938.78236701389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45938.78236701389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45938.78236701389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45938.78236701389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45938.78236701389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45938.78236701389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45938.78236701389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45938.78236701389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45938.78236701389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45938.78236701389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45938.78236701389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45938.78236701389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45938.78236701389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45938.78236701389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45938.78236701389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45938.78236701389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45938.78236701389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45938.78236701389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45938.78236701389</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45938.78236701389</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45938.78236701389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45938.78236701389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45938.78236701389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45938.78236701389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45938.78236701389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45938.78236701389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45938.78236701389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45938.78236701389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45938.78236701389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45938.78236701389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45938.78236701389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45938.78236701389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45938.78236701389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45938.78236701389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45938.78236701389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45938.78236701389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45938.78236701389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45938.78236701389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45938.78236701389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45938.78236701389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45938.78236701389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45938.78236701389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45938.78236701389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45938.78236701389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45938.78236701389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45938.78236701389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45938.78236701389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45938.78236701389</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45938.78236701389</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45938.78236701389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45938.78236701389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45938.78236701389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45938.78236701389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45938.78236701389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45938.78236701389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45938.78236701389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45938.78236701389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45938.78236701389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45938.78236701389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45938.78236701389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45938.78236701389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45938.78236701389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45938.78236701389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45938.78236701389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45938.78236701389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45938.78236701389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45938.78236701389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45938.78236701389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45938.78236701389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45938.78236701389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45938.78236701389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45938.78236701389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45938.78236701389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45938.78236701389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45938.78236701389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45938.78236701389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45938.78236701389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45938.78236701389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45938.78236701389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45938.78236701389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45938.78236701389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45938.78236701389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45938.78236701389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45938.78236701389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45938.78236701389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45938.78236701389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45938.78236701389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45938.78236701389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45938.78236701389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45938.78236701389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45938.78236701389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45938.78236701389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45938.78236701389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45938.78236701389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45938.78236701389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45938.78236701389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45938.78236701389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45938.78236701389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45938.78236701389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45938.78236701389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45938.78236701389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45938.78236701389</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45938.78236701389</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12.009519791667117</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45938.78236701389</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4.901394791668281</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3.8401216435158858</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45938.78236701389</v>
      </c>
      <c r="H6" s="155">
        <v>45937.667847222219</v>
      </c>
      <c r="I6" s="150" t="str">
        <f>IFERROR(VLOOKUP(D6,DB!A:F,6,0),"")</f>
        <v>SCECO</v>
      </c>
      <c r="J6" s="150" t="str">
        <f>IFERROR(VLOOKUP(D6,DB!A:G,7,0),"")</f>
        <v>Weak</v>
      </c>
      <c r="K6" s="156" t="s">
        <v>39070</v>
      </c>
      <c r="L6" s="150" t="str">
        <f>IFERROR(VLOOKUP(D6,DB!A:I,9,0),"")</f>
        <v>Latis</v>
      </c>
    </row>
    <row r="7" spans="1:16383" ht="31.5" customHeight="1">
      <c r="A7" s="161" t="s">
        <v>39071</v>
      </c>
      <c r="B7" s="161" t="str">
        <f>IFERROR(VLOOKUP(D7,DB!A:K,11,0),"")</f>
        <v>R6</v>
      </c>
      <c r="C7" s="161">
        <v>1</v>
      </c>
      <c r="D7" s="161" t="s">
        <v>33856</v>
      </c>
      <c r="E7" s="161" t="s">
        <v>38967</v>
      </c>
      <c r="F7" s="161"/>
      <c r="G7" s="152">
        <f ca="1">IFERROR(NOW()-F7,"-")</f>
        <v>45938.78236701389</v>
      </c>
      <c r="H7" s="167">
        <v>45938.744768518518</v>
      </c>
      <c r="I7" s="161" t="str">
        <f>IFERROR(VLOOKUP(D7,DB!A:F,6,0),"")</f>
        <v>SCECO</v>
      </c>
      <c r="J7" s="161" t="str">
        <f>IFERROR(VLOOKUP(D7,DB!A:G,7,0),"")</f>
        <v>Dead</v>
      </c>
      <c r="K7" s="161" t="s">
        <v>39072</v>
      </c>
      <c r="L7" s="161" t="str">
        <f>IFERROR(VLOOKUP(D7,DB!A:I,9,0),"")</f>
        <v>Latis</v>
      </c>
    </row>
    <row r="8" spans="1:16383" ht="31.5" customHeight="1">
      <c r="A8" s="161"/>
      <c r="B8" s="161" t="str">
        <f>IFERROR(VLOOKUP(D8,DB!A:K,11,0),"")</f>
        <v/>
      </c>
      <c r="C8" s="161"/>
      <c r="D8" s="161"/>
      <c r="E8" s="161"/>
      <c r="F8" s="161"/>
      <c r="G8" s="152">
        <f ca="1">IFERROR(NOW()-F8,"-")</f>
        <v>45938.78236701389</v>
      </c>
      <c r="H8" s="167"/>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45938.78236701389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6"/>
      <c r="E10" s="161"/>
      <c r="F10" s="161"/>
      <c r="G10" s="152">
        <f ca="1">IFERROR(NOW()-F10,"-")</f>
        <v>45938.78236701389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6"/>
      <c r="E11" s="161"/>
      <c r="F11" s="161"/>
      <c r="G11" s="152">
        <f ca="1">IFERROR(NOW()-F11,"-")</f>
        <v>45938.78236701389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45938.78236701389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52">
        <f ca="1">IFERROR(NOW()-F13,"-")</f>
        <v>45938.78236701389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45938.78236701389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45938.78236701389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45938.78236701389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45938.78236701389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45938.78236701389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45938.78236701389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45938.78236701389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45938.78236701389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45938.78236701389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45938.78236701389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45938.78236701389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45938.78236701389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45938.78236701389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45938.78236701389</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45938.78236701389</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45938.78236701389</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45938.78236701389</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45938.78236701389</v>
      </c>
      <c r="H31" s="161"/>
      <c r="I31" s="161" t="str">
        <f>IFERROR(VLOOKUP(D31,DB!A:F,6,0),"")</f>
        <v/>
      </c>
      <c r="J31" s="161" t="str">
        <f>IFERROR(VLOOKUP(D31,DB!A:G,7,0),"")</f>
        <v/>
      </c>
      <c r="K31" s="161"/>
      <c r="L31" s="161" t="str">
        <f>IFERROR(VLOOKUP(D31,DB!A:I,9,0),"")</f>
        <v/>
      </c>
    </row>
    <row r="32" spans="1:12" ht="31.5" customHeight="1">
      <c r="A32" s="110"/>
      <c r="B32" s="162" t="str">
        <f>IFERROR(VLOOKUP(D32,DB!A:K,11,0),"")</f>
        <v/>
      </c>
      <c r="C32" s="162"/>
      <c r="D32" s="162"/>
      <c r="E32" s="163"/>
      <c r="F32" s="113"/>
      <c r="G32" s="152">
        <f ca="1">IFERROR(NOW()-F32,"-")</f>
        <v>45938.78236701389</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45938.78236701389</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45938.78236701389</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52">
        <f ca="1">IFERROR(NOW()-F35,"-")</f>
        <v>45938.78236701389</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45938.78236701389</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45938.78236701389</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45938.78236701389</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45938.78236701389</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45938.78236701389</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45938.78236701389</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45938.78236701389</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45938.78236701389</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45938.78236701389</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45938.78236701389</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45938.78236701389</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45938.78236701389</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45938.78236701389</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45938.78236701389</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45938.78236701389</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45938.78236701389</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45938.78236701389</v>
      </c>
      <c r="H52" s="113"/>
      <c r="I52" s="162" t="str">
        <f>IFERROR(VLOOKUP(D52,DB!A:F,6,0),"")</f>
        <v/>
      </c>
      <c r="J52" s="162" t="str">
        <f>IFERROR(VLOOKUP(D52,DB!A:G,7,0),"")</f>
        <v/>
      </c>
      <c r="K52" s="165"/>
      <c r="L52" s="163" t="str">
        <f>IFERROR(VLOOKUP(D52,DB!A:I,9,0),"")</f>
        <v/>
      </c>
    </row>
    <row r="53" spans="1:12" ht="31.5" customHeight="1">
      <c r="A53" s="110"/>
      <c r="B53" s="109" t="str">
        <f>IFERROR(VLOOKUP(D53,DB!A:K,11,0),"")</f>
        <v/>
      </c>
      <c r="C53" s="111"/>
      <c r="D53" s="109"/>
      <c r="E53" s="112"/>
      <c r="F53" s="113"/>
      <c r="G53" s="81">
        <f ca="1">IFERROR(NOW()-F53,"-")</f>
        <v>45938.78236701389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45938.78236701389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45938.78236701389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45938.78236701389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45938.78236701389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45938.78236701389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45938.78236701389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45938.78236701389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45938.78236701389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45938.78236701389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45938.78236701389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45938.78236701389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45938.78236701389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45938.78236701389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45938.78236701389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45938.78236701389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45938.78236701389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45938.78236701389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45938.78236701389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45938.78236701389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45938.78236701389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45938.78236701389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45938.78236701389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45938.78236701389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45938.78236701389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45938.78236701389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45938.78236701389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45938.78236701389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45938.78236701389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45938.78236701389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45938.78236701389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45938.78236701389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45938.78236701389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45938.78236701389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45938.78236701389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45938.78236701389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45938.78236701389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45938.78236701389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45938.78236701389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45938.78236701389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45938.78236701389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45938.78236701389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45938.78236701389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45938.78236701389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45938.78236701389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45938.78236701389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45938.78236701389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45938.78236701389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45938.78236701389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45938.78236701389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45938.78236701389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45938.78236701389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45938.78236701389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45938.78236701389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45938.78236701389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45938.78236701389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45938.78236701389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45938.78236701389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45938.78236701389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45938.78236701389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45938.78236701389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45938.78236701389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45938.78236701389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45938.78236701389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45938.78236701389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45938.78236701389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45938.78236701389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45938.78236701389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45938.78236701389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45938.78236701389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45938.78236701389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45938.78236701389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45938.78236701389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45938.78236701389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45938.78236701389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45938.78236701389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45938.78236701389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45938.78236701389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45938.78236701389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45938.78236701389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45938.78236701389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45938.78236701389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45938.78236701389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45938.78236701389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45938.78236701389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45938.78236701389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45938.78236701389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45938.78236701389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45938.78236701389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45938.78236701389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45938.78236701389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45938.78236701389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45938.78236701389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45938.78236701389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45938.78236701389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45938.78236701389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45938.78236701389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45938.78236701389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45938.78236701389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45938.78236701389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45938.78236701389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45938.78236701389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45938.78236701389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45938.78236701389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45938.78236701389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45938.78236701389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45938.78236701389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45938.78236701389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45938.78236701389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45938.78236701389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45938.78236701389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45938.78236701389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45938.78236701389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45938.78236701389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45938.78236701389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45938.78236701389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45938.78236701389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45938.78236701389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45938.78236701389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45938.78236701389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45938.78236701389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45938.78236701389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45938.78236701389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45938.78236701389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45938.78236701389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45938.78236701389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45938.78236701389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45938.78236701389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45938.78236701389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45938.78236701389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45938.78236701389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45938.78236701389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45938.78236701389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45938.78236701389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45938.78236701389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45938.78236701389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45938.78236701389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45938.78236701389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45938.78236701389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45938.78236701389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45938.78236701389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45938.78236701389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45938.78236701389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45938.78236701389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45938.78236701389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45938.78236701389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45938.78236701389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45938.78236701389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45938.78236701389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45938.78236701389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45938.78236701389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45938.78236701389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45938.78236701389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45938.78236701389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45938.78236701389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45938.78236701389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45938.78236701389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45938.78236701389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45938.78236701389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45938.78236701389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45938.78236701389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45938.78236701389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45938.78236701389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45938.78236701389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45938.78236701389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45938.78236701389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45938.78236701389</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2025-10-08T15:46:39Z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