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038" documentId="13_ncr:1_{F6CB121F-512D-4AA6-A0C1-0FB36C537598}" xr6:coauthVersionLast="47" xr6:coauthVersionMax="47" xr10:uidLastSave="{0A2B4D18-03BB-409F-A971-5B29AD0F3016}"/>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<sst xmlns="http://schemas.openxmlformats.org/spreadsheetml/2006/main" count="179012" uniqueCount="39098">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</sst>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287.93418923611171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7.4388767361087957</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45950.882615162038</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45950.882615162038</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45950.882615162038</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45950.882615162038</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45950.882615162038</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45950.882615162038</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45950.882615162038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45950.882615162038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45950.882615162038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45950.882615162038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45950.882615162038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45950.882615162038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45950.882615162038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45950.882615162038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45950.882615162038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45950.882615162038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45950.882615162038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45950.882615162038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45950.882615162038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45950.882615162038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45950.882615162038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45950.882615162038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45950.882615162038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45950.882615162038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45950.882615162038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45950.882615162038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45950.882615162038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45950.882615162038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45950.882615162038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45950.882615162038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45950.882615162038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45950.882615162038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45950.882615162038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45950.882615162038</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45950.882615162038</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45950.882615162038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45950.882615162038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45950.882615162038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45950.882615162038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45950.882615162038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45950.882615162038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45950.882615162038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45950.882615162038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45950.882615162038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45950.882615162038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45950.882615162038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45950.882615162038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45950.882615162038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45950.882615162038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45950.882615162038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45950.882615162038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45950.882615162038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45950.882615162038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45950.882615162038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45950.882615162038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45950.882615162038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45950.882615162038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45950.882615162038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45950.882615162038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45950.882615162038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45950.882615162038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45950.882615162038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45950.882615162038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45950.882615162038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45950.882615162038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45950.882615162038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45950.882615162038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45950.882615162038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45950.882615162038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45950.882615162038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45950.882615162038</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45950.882615162038</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45950.882615162038</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45950.882615162038</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45950.882615162038</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45950.882615162038</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45950.882615162038</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45950.882615162038</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45950.882615162038</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45950.882615162038</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45950.882615162038</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45950.882615162038</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45950.882615162038</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45950.882615162038</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45950.882615162038</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45950.882615162038</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45950.882615162038</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45950.882615162038</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45950.882615162038</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45950.882615162038</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45950.882615162038</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3CC08F6A-1D6E-41A8-BC61-3750E972AF02}"/>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144.15553182870644</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125.88277719907637</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6.3868396990728797</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45950.882615162038</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45950.882615162038</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45950.882615162038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45950.882615162038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45950.882615162038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45950.882615162038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45950.882615162038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45950.882615162038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45950.882615162038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45950.882615162038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45950.882615162038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45950.882615162038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45950.882615162038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45950.882615162038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45950.882615162038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45950.882615162038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45950.882615162038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45950.882615162038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45950.882615162038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45950.882615162038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45950.882615162038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45950.882615162038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45950.882615162038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45950.882615162038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45950.882615162038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45950.882615162038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45950.882615162038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45950.882615162038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45950.882615162038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45950.882615162038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45950.882615162038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45950.882615162038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45950.882615162038</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45950.882615162038</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45950.882615162038</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45950.882615162038</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45950.882615162038</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45950.882615162038</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45950.882615162038</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45950.882615162038</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45950.882615162038</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45950.882615162038</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45950.882615162038</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45950.882615162038</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45950.882615162038</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45950.882615162038</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45950.882615162038</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45950.882615162038</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45950.882615162038</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45950.882615162038</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45950.882615162038</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45950.882615162038</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45950.882615162038</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45950.882615162038</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45950.882615162038</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45950.882615162038</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45950.882615162038</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45950.882615162038</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45950.882615162038</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45950.882615162038</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45950.882615162038</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45950.882615162038</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45950.882615162038</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45950.882615162038</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45950.882615162038</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45950.882615162038</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45950.882615162038</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45950.882615162038</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45950.882615162038</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45950.882615162038</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45950.882615162038</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45950.882615162038</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45950.882615162038</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45950.882615162038</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45950.882615162038</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45950.882615162038</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45950.882615162038</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45950.882615162038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45950.882615162038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45950.882615162038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45950.882615162038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45950.882615162038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45950.882615162038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45950.882615162038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45950.882615162038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45950.882615162038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45950.882615162038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45950.882615162038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45950.882615162038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45950.882615162038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45950.882615162038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45950.882615162038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45950.882615162038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45950.882615162038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45950.882615162038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45950.882615162038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45950.882615162038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45950.882615162038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45950.882615162038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45950.882615162038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45950.882615162038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45950.882615162038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45950.882615162038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45950.882615162038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45950.882615162038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45950.882615162038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45950.882615162038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45950.882615162038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45950.882615162038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45950.882615162038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45950.882615162038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45950.882615162038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45950.882615162038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45950.882615162038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45950.882615162038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45950.882615162038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45950.882615162038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45950.882615162038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45950.882615162038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45950.882615162038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45950.882615162038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45950.882615162038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45950.882615162038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45950.882615162038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45950.882615162038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45950.882615162038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45950.882615162038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45950.882615162038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45950.882615162038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45950.882615162038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45950.882615162038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45950.882615162038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45950.882615162038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45950.882615162038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45950.882615162038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45950.882615162038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45950.882615162038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45950.882615162038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45950.882615162038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45950.882615162038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45950.882615162038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45950.882615162038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45950.882615162038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45950.882615162038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45950.882615162038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45950.882615162038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45950.882615162038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45950.882615162038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45950.882615162038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45950.882615162038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45950.882615162038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45950.882615162038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45950.882615162038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45950.882615162038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45950.882615162038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45950.882615162038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45950.882615162038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45950.882615162038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45950.882615162038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45950.882615162038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45950.882615162038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45950.882615162038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45950.882615162038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45950.882615162038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45950.882615162038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45950.882615162038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45950.882615162038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45950.882615162038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45950.882615162038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45950.882615162038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45950.882615162038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45950.882615162038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45950.882615162038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45950.882615162038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45950.882615162038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45950.882615162038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45950.882615162038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45950.882615162038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45950.882615162038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45950.882615162038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45950.882615162038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45950.882615162038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45950.882615162038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45950.882615162038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45950.882615162038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45950.882615162038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45950.882615162038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45950.882615162038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45950.882615162038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45950.882615162038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45950.882615162038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45950.882615162038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45950.882615162038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45950.882615162038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45950.882615162038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45950.882615162038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45950.882615162038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45950.882615162038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45950.882615162038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45950.882615162038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45950.882615162038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45950.882615162038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45950.882615162038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45950.882615162038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45950.882615162038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45950.882615162038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45950.882615162038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45950.882615162038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45950.882615162038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45950.882615162038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45950.882615162038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45950.882615162038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45950.882615162038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45950.882615162038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45950.882615162038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45950.882615162038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45950.882615162038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45950.882615162038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45950.882615162038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45950.882615162038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45950.882615162038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45950.882615162038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45950.882615162038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45950.882615162038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45950.882615162038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45950.882615162038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45950.882615162038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45950.882615162038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45950.882615162038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45950.882615162038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45950.882615162038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45950.882615162038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45950.882615162038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45950.882615162038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45950.882615162038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45950.882615162038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45950.882615162038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45950.882615162038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45950.882615162038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45950.882615162038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45950.882615162038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45950.882615162038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45950.882615162038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45950.882615162038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45950.882615162038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45950.882615162038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45950.882615162038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45950.882615162038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45950.882615162038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45950.882615162038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45950.882615162038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45950.882615162038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45950.882615162038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45950.882615162038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45950.882615162038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45950.882615162038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45950.882615162038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45950.882615162038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45950.882615162038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45950.882615162038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45950.882615162038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45950.882615162038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45950.882615162038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45950.882615162038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45950.882615162038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45950.882615162038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45950.882615162038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45950.882615162038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45950.882615162038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45950.882615162038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45950.882615162038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45950.882615162038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45950.882615162038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45950.882615162038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45950.882615162038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45950.882615162038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45950.882615162038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45950.882615162038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45950.882615162038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45950.882615162038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45950.882615162038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45950.882615162038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45950.882615162038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45950.882615162038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45950.882615162038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45950.882615162038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45950.882615162038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45950.882615162038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45950.882615162038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45950.882615162038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45950.882615162038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45950.882615162038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45950.882615162038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45950.882615162038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45950.882615162038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45950.882615162038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45950.882615162038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45950.882615162038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45950.882615162038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45950.882615162038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45950.882615162038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45950.882615162038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45950.882615162038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45950.882615162038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45950.882615162038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45950.882615162038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45950.882615162038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45950.882615162038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45950.882615162038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45950.882615162038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45950.882615162038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45950.882615162038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45950.882615162038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45950.882615162038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45950.882615162038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45950.882615162038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45950.882615162038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45950.882615162038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45950.882615162038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45950.882615162038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45950.882615162038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45950.882615162038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45950.882615162038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45950.882615162038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45950.882615162038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45950.882615162038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45950.882615162038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45950.882615162038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45950.882615162038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45950.882615162038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45950.882615162038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45950.882615162038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45950.882615162038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45950.882615162038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45950.882615162038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45950.882615162038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45950.882615162038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45950.882615162038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45950.882615162038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45950.882615162038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45950.882615162038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45950.882615162038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45950.882615162038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45950.882615162038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45950.882615162038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45950.882615162038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45950.882615162038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45950.882615162038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45950.882615162038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45950.882615162038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45950.882615162038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45950.882615162038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45950.882615162038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45950.882615162038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45950.882615162038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45950.882615162038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45950.882615162038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45950.882615162038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45950.882615162038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45950.882615162038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45950.882615162038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45950.882615162038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45950.882615162038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45950.882615162038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45950.882615162038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45950.882615162038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45950.882615162038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45950.882615162038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45950.882615162038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45950.882615162038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45950.882615162038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45950.882615162038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45950.882615162038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45950.882615162038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45950.882615162038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45950.882615162038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45950.882615162038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45950.882615162038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45950.882615162038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45950.882615162038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45950.882615162038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45950.882615162038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45950.882615162038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45950.882615162038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45950.882615162038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45950.882615162038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45950.882615162038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45950.882615162038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45950.882615162038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45950.882615162038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45950.882615162038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45950.882615162038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45950.882615162038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45950.882615162038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45950.882615162038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45950.882615162038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45950.882615162038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45950.882615162038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45950.882615162038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45950.882615162038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45950.882615162038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45950.882615162038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45950.882615162038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45950.882615162038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45950.882615162038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45950.882615162038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45950.882615162038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45950.882615162038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45950.882615162038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45950.882615162038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45950.882615162038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45950.882615162038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45950.882615162038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45950.882615162038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45950.882615162038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45950.882615162038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45950.882615162038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45950.882615162038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45950.882615162038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45950.882615162038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45950.882615162038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45950.882615162038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45950.882615162038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45950.882615162038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45950.882615162038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45950.882615162038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45950.882615162038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45950.882615162038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45950.882615162038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45950.882615162038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45950.882615162038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45950.882615162038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45950.882615162038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45950.882615162038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45950.882615162038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45950.882615162038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45950.882615162038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45950.882615162038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45950.882615162038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45950.882615162038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45950.882615162038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45950.882615162038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45950.882615162038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45950.882615162038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45950.882615162038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45950.882615162038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45950.882615162038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45950.882615162038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45950.882615162038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45950.882615162038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45950.882615162038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45950.882615162038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45950.882615162038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45950.882615162038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45950.882615162038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45950.882615162038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45950.882615162038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45950.882615162038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45950.882615162038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45950.882615162038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45950.882615162038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45950.882615162038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45950.882615162038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45950.882615162038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45950.882615162038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45950.882615162038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45950.882615162038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45950.882615162038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45950.882615162038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45950.882615162038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45950.882615162038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45950.882615162038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45950.882615162038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45950.882615162038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45950.882615162038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45950.882615162038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45950.882615162038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45950.882615162038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45950.882615162038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45950.882615162038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45950.882615162038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45950.882615162038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45950.882615162038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45950.882615162038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45950.882615162038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45950.882615162038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45950.882615162038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45950.882615162038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45950.882615162038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45950.882615162038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45950.882615162038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45950.882615162038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45950.882615162038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45950.882615162038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45950.882615162038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45950.882615162038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45950.882615162038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45950.882615162038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45950.882615162038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45950.882615162038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45950.882615162038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45950.882615162038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45950.882615162038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45950.882615162038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45950.882615162038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45950.882615162038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45950.882615162038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45950.882615162038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45950.882615162038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45950.882615162038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45950.882615162038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45950.882615162038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45950.882615162038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45950.882615162038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45950.882615162038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45950.882615162038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45950.882615162038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45950.882615162038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45950.882615162038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45950.882615162038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45950.882615162038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45950.882615162038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45950.882615162038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45950.882615162038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45950.882615162038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45950.882615162038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45950.882615162038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45950.882615162038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45950.882615162038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45950.882615162038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45950.882615162038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45950.882615162038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45950.882615162038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45950.882615162038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45950.882615162038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45950.882615162038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45950.882615162038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45950.882615162038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45950.882615162038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45950.882615162038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45950.882615162038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45950.882615162038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45950.882615162038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45950.882615162038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45950.882615162038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45950.882615162038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45950.882615162038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45950.882615162038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45950.882615162038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45950.882615162038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45950.882615162038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45950.882615162038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45950.882615162038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45950.882615162038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45950.882615162038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45950.882615162038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45950.882615162038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45950.882615162038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45950.882615162038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45950.882615162038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45950.882615162038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45950.882615162038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45950.882615162038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45950.882615162038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45950.882615162038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45950.882615162038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45950.882615162038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45950.882615162038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45950.882615162038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45950.882615162038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45950.882615162038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45950.882615162038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45950.882615162038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45950.882615162038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45950.882615162038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45950.882615162038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45950.882615162038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45950.882615162038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45950.882615162038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45950.882615162038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45950.882615162038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45950.882615162038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45950.882615162038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45950.882615162038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45950.882615162038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45950.882615162038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45950.882615162038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45950.882615162038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45950.882615162038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45950.882615162038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45950.882615162038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45950.882615162038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45950.882615162038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45950.882615162038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45950.882615162038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45950.882615162038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45950.882615162038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45950.882615162038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45950.882615162038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45950.882615162038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45950.882615162038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45950.882615162038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45950.882615162038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45950.882615162038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45950.882615162038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45950.882615162038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45950.882615162038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45950.882615162038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45950.882615162038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45950.882615162038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45950.882615162038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45950.882615162038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45950.882615162038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45950.882615162038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45950.882615162038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45950.882615162038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45950.882615162038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45950.882615162038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45950.882615162038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45950.882615162038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45950.882615162038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45950.882615162038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45950.882615162038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45950.882615162038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45950.882615162038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45950.882615162038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45950.882615162038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45950.882615162038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45950.882615162038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45950.882615162038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45950.882615162038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45950.882615162038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45950.882615162038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45950.882615162038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45950.882615162038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45950.882615162038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45950.882615162038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45950.882615162038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45950.882615162038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45950.882615162038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45950.882615162038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45950.882615162038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45950.882615162038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45950.882615162038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45950.882615162038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45950.882615162038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45950.882615162038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45950.882615162038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45950.882615162038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45950.882615162038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45950.882615162038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45950.882615162038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45950.882615162038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45950.882615162038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45950.882615162038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45950.882615162038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45950.882615162038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45950.882615162038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45950.882615162038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45950.882615162038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45950.882615162038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45950.882615162038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45950.882615162038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45950.882615162038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45950.882615162038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45950.882615162038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45950.882615162038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45950.882615162038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45950.882615162038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45950.882615162038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45950.882615162038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45950.882615162038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45950.882615162038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45950.882615162038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45950.882615162038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45950.882615162038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45950.882615162038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45950.882615162038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45950.882615162038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45950.882615162038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45950.882615162038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45950.882615162038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45950.882615162038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45950.882615162038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45950.882615162038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45950.882615162038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45950.882615162038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45950.882615162038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45950.882615162038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45950.882615162038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45950.882615162038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45950.882615162038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45950.882615162038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45950.882615162038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45950.882615162038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45950.882615162038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45950.882615162038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45950.882615162038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45950.882615162038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45950.882615162038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45950.882615162038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45950.882615162038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45950.882615162038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45950.882615162038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45950.882615162038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45950.882615162038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45950.882615162038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45950.882615162038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45950.882615162038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45950.882615162038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45950.882615162038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45950.882615162038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45950.882615162038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45950.882615162038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45950.882615162038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45950.882615162038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45950.882615162038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45950.882615162038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45950.882615162038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45950.882615162038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45950.882615162038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45950.882615162038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45950.882615162038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45950.882615162038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45950.882615162038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45950.882615162038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45950.882615162038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45950.882615162038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45950.882615162038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45950.882615162038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45950.882615162038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45950.882615162038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45950.882615162038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45950.882615162038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45950.882615162038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45950.882615162038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45950.882615162038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45950.882615162038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45950.882615162038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45950.882615162038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45950.882615162038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45950.882615162038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45950.882615162038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45950.882615162038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45950.882615162038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45950.882615162038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45950.882615162038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45950.882615162038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45950.882615162038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45950.882615162038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45950.882615162038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45950.882615162038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45950.882615162038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45950.882615162038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45950.882615162038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45950.882615162038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45950.882615162038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45950.882615162038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45950.882615162038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45950.882615162038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45950.882615162038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45950.882615162038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45950.882615162038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45950.882615162038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45950.882615162038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45950.882615162038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45950.882615162038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45950.882615162038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45950.882615162038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45950.882615162038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45950.882615162038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45950.882615162038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45950.882615162038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45950.882615162038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45950.882615162038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45950.882615162038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45950.882615162038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45950.882615162038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45950.882615162038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45950.882615162038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45950.882615162038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45950.882615162038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45950.882615162038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45950.882615162038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45950.882615162038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45950.882615162038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45950.882615162038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45950.882615162038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45950.882615162038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45950.882615162038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45950.882615162038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45950.882615162038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45950.882615162038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45950.882615162038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45950.882615162038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45950.882615162038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45950.882615162038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45950.882615162038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45950.882615162038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45950.882615162038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45950.882615162038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45950.882615162038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45950.882615162038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45950.882615162038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45950.882615162038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45950.882615162038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45950.882615162038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45950.882615162038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45950.882615162038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45950.882615162038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45950.882615162038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45950.882615162038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45950.882615162038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45950.882615162038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45950.882615162038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45950.882615162038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45950.882615162038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45950.882615162038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45950.882615162038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45950.882615162038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45950.882615162038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45950.882615162038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45950.882615162038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45950.882615162038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45950.882615162038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45950.882615162038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45950.882615162038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45950.882615162038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45950.882615162038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45950.882615162038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45950.882615162038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45950.882615162038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45950.882615162038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45950.882615162038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45950.882615162038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45950.882615162038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45950.882615162038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45950.882615162038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45950.882615162038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45950.882615162038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45950.882615162038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45950.882615162038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45950.882615162038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45950.882615162038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45950.882615162038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45950.882615162038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45950.882615162038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45950.882615162038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45950.882615162038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45950.882615162038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45950.882615162038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45950.882615162038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45950.882615162038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45950.882615162038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45950.882615162038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45950.882615162038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45950.882615162038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45950.882615162038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45950.882615162038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45950.882615162038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45950.882615162038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45950.882615162038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45950.882615162038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45950.882615162038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45950.882615162038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45950.882615162038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45950.882615162038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45950.882615162038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45950.882615162038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45950.882615162038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45950.882615162038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45950.882615162038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45950.882615162038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45950.882615162038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45950.882615162038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45950.882615162038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45950.882615162038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45950.882615162038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45950.882615162038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45950.882615162038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45950.882615162038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45950.882615162038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45950.882615162038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45950.882615162038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45950.882615162038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45950.882615162038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45950.882615162038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45950.882615162038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45950.882615162038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45950.882615162038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45950.882615162038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45950.882615162038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45950.882615162038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45950.882615162038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45950.882615162038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45950.882615162038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45950.882615162038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45950.882615162038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45950.882615162038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45950.882615162038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45950.882615162038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45950.882615162038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45950.882615162038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45950.882615162038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45950.882615162038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45950.882615162038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45950.882615162038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45950.882615162038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45950.882615162038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45950.882615162038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45950.882615162038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45950.882615162038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45950.882615162038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45950.882615162038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45950.882615162038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45950.882615162038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45950.882615162038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45950.882615162038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45950.882615162038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45950.882615162038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45950.882615162038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45950.882615162038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45950.882615162038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45950.882615162038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45950.882615162038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45950.882615162038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45950.882615162038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45950.882615162038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45950.882615162038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45950.882615162038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45950.882615162038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45950.882615162038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45950.882615162038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45950.882615162038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45950.882615162038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45950.882615162038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45950.882615162038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45950.882615162038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45950.882615162038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45950.882615162038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45950.882615162038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45950.882615162038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45950.882615162038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45950.882615162038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45950.882615162038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45950.882615162038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45950.882615162038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45950.882615162038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45950.882615162038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45950.882615162038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45950.882615162038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45950.882615162038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45950.882615162038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45950.882615162038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45950.882615162038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45950.882615162038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45950.882615162038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45950.882615162038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45950.882615162038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45950.882615162038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45950.882615162038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45950.882615162038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45950.882615162038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45950.882615162038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45950.882615162038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45950.882615162038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45950.882615162038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45950.882615162038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45950.882615162038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45950.882615162038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45950.882615162038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45950.882615162038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45950.882615162038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45950.882615162038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45950.882615162038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45950.882615162038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45950.882615162038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45950.882615162038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45950.882615162038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45950.882615162038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45950.882615162038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45950.882615162038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45950.882615162038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45950.882615162038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45950.882615162038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45950.882615162038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45950.882615162038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45950.882615162038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45950.882615162038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45950.882615162038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45950.882615162038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45950.882615162038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45950.882615162038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45950.882615162038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45950.882615162038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45950.882615162038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45950.882615162038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45950.882615162038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45950.882615162038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45950.882615162038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45950.882615162038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45950.882615162038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45950.882615162038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45950.882615162038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45950.882615162038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45950.882615162038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45950.882615162038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45950.882615162038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45950.882615162038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45950.882615162038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45950.882615162038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45950.882615162038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45950.882615162038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45950.882615162038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45950.882615162038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45950.882615162038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45950.882615162038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45950.882615162038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45950.882615162038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45950.882615162038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45950.882615162038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45950.882615162038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45950.882615162038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45950.882615162038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45950.882615162038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45950.882615162038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45950.882615162038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45950.882615162038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45950.882615162038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45950.882615162038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45950.882615162038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45950.882615162038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45950.882615162038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45950.882615162038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45950.882615162038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45950.882615162038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45950.882615162038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45950.882615162038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45950.882615162038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45950.882615162038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45950.882615162038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45950.882615162038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45950.882615162038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45950.882615162038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45950.882615162038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45950.882615162038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45950.882615162038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45950.882615162038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45950.882615162038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45950.882615162038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45950.882615162038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45950.882615162038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45950.882615162038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45950.882615162038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45950.882615162038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45950.882615162038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45950.882615162038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45950.882615162038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45950.882615162038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45950.882615162038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45950.882615162038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45950.882615162038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45950.882615162038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45950.882615162038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45950.882615162038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45950.882615162038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45950.882615162038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45950.882615162038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45950.882615162038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45950.882615162038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45950.882615162038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45950.882615162038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45950.882615162038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45950.882615162038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45950.882615162038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45950.882615162038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45950.882615162038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45950.882615162038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45950.882615162038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45950.882615162038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45950.882615162038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45950.882615162038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45950.882615162038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45950.882615162038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45950.882615162038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45950.882615162038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45950.882615162038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45950.882615162038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45950.882615162038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45950.882615162038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45950.882615162038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45950.882615162038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45950.882615162038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45950.882615162038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45950.882615162038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45950.882615162038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45950.882615162038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45950.882615162038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45950.882615162038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45950.882615162038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45950.882615162038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45950.882615162038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45950.882615162038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45950.882615162038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45950.882615162038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45950.882615162038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45950.882615162038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45950.882615162038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45950.882615162038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45950.882615162038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45950.882615162038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45950.882615162038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45950.882615162038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45950.882615162038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45950.882615162038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45950.882615162038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45950.882615162038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45950.882615162038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45950.882615162038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45950.882615162038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45950.882615162038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45950.882615162038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45950.882615162038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45950.882615162038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45950.882615162038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45950.882615162038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45950.882615162038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45950.882615162038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45950.882615162038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45950.882615162038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45950.882615162038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45950.882615162038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45950.882615162038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45950.882615162038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45950.882615162038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45950.882615162038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45950.882615162038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45950.882615162038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45950.882615162038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45950.882615162038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45950.882615162038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45950.882615162038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45950.882615162038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45950.882615162038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45950.882615162038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45950.882615162038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45950.882615162038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45950.882615162038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45950.882615162038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45950.882615162038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45950.882615162038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45950.882615162038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45950.882615162038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45950.882615162038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45950.882615162038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45950.882615162038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45950.882615162038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45950.882615162038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45950.882615162038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45950.882615162038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45950.882615162038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45950.882615162038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45950.882615162038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45950.882615162038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45950.882615162038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45950.882615162038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45950.882615162038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45950.882615162038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45950.882615162038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45950.882615162038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45950.882615162038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45950.882615162038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45950.882615162038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45950.882615162038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45950.882615162038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45950.882615162038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45950.882615162038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45950.882615162038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45950.882615162038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45950.882615162038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45950.882615162038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45950.882615162038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45950.882615162038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45950.882615162038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45950.882615162038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45950.882615162038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45950.882615162038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45950.882615162038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45950.882615162038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45950.882615162038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45950.882615162038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45950.882615162038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45950.882615162038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45950.882615162038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45950.882615162038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45950.882615162038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45950.882615162038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45950.882615162038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45950.882615162038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45950.882615162038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45950.882615162038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45950.882615162038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45950.882615162038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45950.882615162038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45950.882615162038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45950.882615162038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45950.882615162038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45950.882615162038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45950.882615162038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45950.882615162038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45950.882615162038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45950.882615162038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45950.882615162038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45950.882615162038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45950.882615162038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45950.882615162038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45950.882615162038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45950.882615162038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45950.882615162038</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247.40189756944164</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95"/>
      <c r="E3" s="100"/>
      <c r="F3" s="125"/>
      <c r="G3" s="126">
        <f ca="1">IFERROR(NOW()-F3,"")</f>
        <v>45950.882615162038</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45950.882615162038</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45950.882615162038</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45950.882615162038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45950.882615162038</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45950.882615162038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45950.882615162038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45950.882615162038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45950.882615162038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45950.882615162038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45950.882615162038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45950.882615162038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45950.882615162038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45950.882615162038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45950.882615162038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45950.882615162038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45950.882615162038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45950.882615162038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45950.882615162038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45950.882615162038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45950.882615162038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45950.882615162038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45950.882615162038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45950.882615162038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45950.882615162038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45950.882615162038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45950.882615162038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45950.882615162038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45950.882615162038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45950.882615162038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45950.882615162038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45950.882615162038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45950.882615162038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45950.882615162038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45950.882615162038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45950.882615162038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45950.882615162038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45950.882615162038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45950.882615162038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45950.882615162038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45950.882615162038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45950.882615162038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45950.882615162038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45950.882615162038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45950.882615162038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45950.882615162038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45950.882615162038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45950.882615162038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45950.882615162038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45950.882615162038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45950.882615162038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45950.882615162038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45950.882615162038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45950.882615162038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45950.882615162038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45950.882615162038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45950.882615162038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45950.882615162038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45950.882615162038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45950.882615162038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45950.882615162038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45950.882615162038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45950.882615162038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45950.882615162038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45950.882615162038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45950.882615162038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45950.882615162038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45950.882615162038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45950.882615162038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45950.882615162038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45950.882615162038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45950.882615162038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45950.882615162038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45950.882615162038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45950.882615162038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45950.882615162038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45950.882615162038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45950.882615162038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45950.882615162038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45950.882615162038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45950.882615162038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45950.882615162038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45950.882615162038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45950.882615162038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45950.882615162038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45950.882615162038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45950.882615162038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45950.882615162038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45950.882615162038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45950.882615162038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45950.882615162038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45950.882615162038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45950.882615162038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45950.882615162038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45950.882615162038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45950.882615162038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45950.882615162038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45950.882615162038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45950.882615162038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45950.882615162038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45950.882615162038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45950.882615162038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45950.882615162038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45950.882615162038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45950.882615162038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45950.882615162038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45950.882615162038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45950.882615162038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45950.882615162038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45950.882615162038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45950.882615162038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45950.882615162038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45950.882615162038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45950.882615162038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45950.882615162038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45950.882615162038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45950.882615162038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45950.882615162038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45950.882615162038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45950.882615162038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45950.882615162038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45950.882615162038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45950.882615162038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45950.882615162038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45950.882615162038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45950.882615162038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45950.882615162038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45950.882615162038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45950.882615162038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45950.882615162038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45950.882615162038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45950.882615162038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45950.882615162038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45950.882615162038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45950.882615162038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45950.882615162038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45950.882615162038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45950.882615162038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45950.882615162038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45950.882615162038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45950.882615162038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45950.882615162038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45950.882615162038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45950.882615162038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45950.882615162038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45950.882615162038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45950.882615162038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45950.882615162038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45950.882615162038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45950.882615162038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45950.882615162038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45950.882615162038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45950.882615162038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45950.882615162038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45950.882615162038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45950.882615162038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45950.882615162038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45950.882615162038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45950.882615162038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45950.882615162038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45950.882615162038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45950.882615162038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45950.882615162038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45950.882615162038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45950.882615162038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45950.882615162038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45950.882615162038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45950.882615162038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45950.882615162038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45950.882615162038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45950.882615162038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45950.882615162038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45950.882615162038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45950.882615162038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45950.882615162038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45950.882615162038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45950.882615162038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45950.882615162038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45950.882615162038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45950.882615162038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45950.882615162038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45950.882615162038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45950.882615162038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45950.882615162038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45950.882615162038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45950.882615162038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45950.882615162038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45950.882615162038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45950.882615162038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45950.882615162038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45950.882615162038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45950.882615162038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45950.882615162038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45950.882615162038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45950.882615162038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45950.882615162038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45950.882615162038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45950.882615162038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45950.882615162038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45950.882615162038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45950.882615162038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45950.882615162038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45950.882615162038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45950.882615162038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45950.882615162038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45950.882615162038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45950.882615162038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45950.882615162038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45950.882615162038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45950.882615162038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45950.882615162038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45950.882615162038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45950.882615162038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45950.882615162038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45950.882615162038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45950.882615162038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45950.882615162038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45950.882615162038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45950.882615162038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45950.882615162038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45950.882615162038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45950.882615162038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45950.882615162038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45950.882615162038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45950.882615162038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45950.882615162038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45950.882615162038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45950.882615162038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45950.882615162038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45950.882615162038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45950.882615162038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45950.882615162038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45950.882615162038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45950.882615162038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45950.882615162038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45950.882615162038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45950.882615162038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45950.882615162038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45950.882615162038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45950.882615162038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45950.882615162038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45950.882615162038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45950.882615162038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45950.882615162038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45950.882615162038</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45950.882615162038</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45950.882615162038</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45950.882615162038</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45950.882615162038</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45950.882615162038</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45950.882615162038</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45950.882615162038</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45950.882615162038</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45950.882615162038</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45950.882615162038</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45950.882615162038</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45950.882615162038</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45950.882615162038</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45950.882615162038</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45950.882615162038</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45950.882615162038</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45950.882615162038</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45950.882615162038</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45950.882615162038</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45950.882615162038</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45950.882615162038</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45950.882615162038</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45950.882615162038</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45950.882615162038</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45950.882615162038</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45950.882615162038</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45950.882615162038</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45950.882615162038</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45950.882615162038</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45950.882615162038</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45950.882615162038</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45950.882615162038</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45950.882615162038</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45950.882615162038</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45950.882615162038</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45950.882615162038</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45950.882615162038</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45950.882615162038</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45950.882615162038</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45950.882615162038</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45950.882615162038</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45950.882615162038</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45950.882615162038</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45950.882615162038</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45950.882615162038</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45950.882615162038</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45950.882615162038</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45950.882615162038</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45950.882615162038</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tabSelected="1" workbookViewId="0">
      <selection activeCell="F6" sqref="F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39090</v>
      </c>
      <c r="B2" s="37" t="str">
        <f>IFERROR(VLOOKUP(D2,DB!A:K,11,0),"")</f>
        <v>R5</v>
      </c>
      <c r="C2" s="37">
        <v>3</v>
      </c>
      <c r="D2" s="120" t="s">
        <v>36034</v>
      </c>
      <c r="E2" s="37" t="s">
        <v>38998</v>
      </c>
      <c r="F2" s="38">
        <v>45891.832060185188</v>
      </c>
      <c r="G2" s="146">
        <f ca="1">IFERROR(NOW()-F2,"")</f>
        <v>59.050554976849526</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24.6937378472212</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6.1110410879628034</v>
      </c>
      <c r="H4" s="38">
        <v>45944.676192129627</v>
      </c>
      <c r="I4" s="37" t="str">
        <f>IFERROR(VLOOKUP(D4,DB!A:F,6,0),"")</f>
        <v>SCECO</v>
      </c>
      <c r="J4" s="37" t="str">
        <f>IFERROR(VLOOKUP(D4,DB!A:G,7,0),"")</f>
        <v>Dead</v>
      </c>
      <c r="K4" s="37" t="s">
        <v>39095</v>
      </c>
      <c r="L4" s="37" t="str">
        <f>IFERROR(VLOOKUP(D4,DB!A:I,9,0),"")</f>
        <v>Latis</v>
      </c>
    </row>
    <row r="5" spans="1:13" ht="30.75">
      <c r="A5" s="159" t="s">
        <v>39096</v>
      </c>
      <c r="B5" s="159" t="str">
        <f>IFERROR(VLOOKUP(D5,DB!A:K,11,0),"")</f>
        <v>R5</v>
      </c>
      <c r="C5" s="159">
        <v>1</v>
      </c>
      <c r="D5" s="159" t="s">
        <v>34781</v>
      </c>
      <c r="E5" s="159" t="s">
        <v>39079</v>
      </c>
      <c r="F5" s="160">
        <v>45948.661111111112</v>
      </c>
      <c r="G5" s="161">
        <f ca="1">IFERROR(NOW()-F5,"")</f>
        <v>2.2215040509254322</v>
      </c>
      <c r="H5" s="160">
        <v>45948.661111111112</v>
      </c>
      <c r="I5" s="159" t="str">
        <f>IFERROR(VLOOKUP(D5,DB!A:F,6,0),"")</f>
        <v>SCECO</v>
      </c>
      <c r="J5" s="159" t="str">
        <f>IFERROR(VLOOKUP(D5,DB!A:G,7,0),"")</f>
        <v>Dead</v>
      </c>
      <c r="K5" s="159" t="s">
        <v>39097</v>
      </c>
      <c r="L5" s="159" t="str">
        <f>IFERROR(VLOOKUP(D5,DB!A:I,9,0),"")</f>
        <v>Latis</v>
      </c>
    </row>
    <row r="6" spans="1:13" ht="15">
      <c r="A6" s="159"/>
      <c r="B6" s="159" t="str">
        <f>IFERROR(VLOOKUP(D6,DB!A:K,11,0),"")</f>
        <v/>
      </c>
      <c r="C6" s="159"/>
      <c r="D6" s="162"/>
      <c r="E6" s="159"/>
      <c r="F6" s="160"/>
      <c r="G6" s="161">
        <f ca="1">IFERROR(NOW()-F6,"")</f>
        <v>45950.882615162038</v>
      </c>
      <c r="H6" s="160"/>
      <c r="I6" s="159" t="str">
        <f>IFERROR(VLOOKUP(D6,DB!A:F,6,0),"")</f>
        <v/>
      </c>
      <c r="J6" s="159" t="str">
        <f>IFERROR(VLOOKUP(D6,DB!A:G,7,0),"")</f>
        <v/>
      </c>
      <c r="K6" s="159"/>
      <c r="L6" s="159" t="str">
        <f>IFERROR(VLOOKUP(D6,DB!A:I,9,0),"")</f>
        <v/>
      </c>
    </row>
    <row r="7" spans="1:13" ht="15">
      <c r="A7" s="159"/>
      <c r="B7" s="159" t="str">
        <f>IFERROR(VLOOKUP(D7,DB!A:K,11,0),"")</f>
        <v/>
      </c>
      <c r="C7" s="159"/>
      <c r="D7"/>
      <c r="E7" s="159"/>
      <c r="F7" s="160"/>
      <c r="G7" s="161">
        <f ca="1">IFERROR(NOW()-F7,"")</f>
        <v>45950.882615162038</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45950.882615162038</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45950.882615162038</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45950.882615162038</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45950.882615162038</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45950.882615162038</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45950.882615162038</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45950.882615162038</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45950.882615162038</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45950.882615162038</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45950.882615162038</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45950.882615162038</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45950.882615162038</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45950.882615162038</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45950.882615162038</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45950.882615162038</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45950.882615162038</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45950.882614930553</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45950.882614930553</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45950.882614930553</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45950.882614930553</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45950.882614930553</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45950.882614930553</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45950.882614930553</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45950.882614930553</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45950.882614930553</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45950.882614930553</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45950.882614930553</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45950.882614930553</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45950.882614930553</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45950.882614930553</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45950.882614930553</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45950.882614930553</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45950.882614930553</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45950.882614930553</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45950.882614930553</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45950.882614930553</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45950.882614930553</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45950.882614930553</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45950.882614930553</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45950.882614930553</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45950.882614930553</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45950.882614930553</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45950.882614930553</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45950.882614930553</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45950.882614930553</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45950.882614930553</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45950.882614930553</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45950.882614930553</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45950.882614930553</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45950.882614930553</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45950.882614930553</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45950.882614930553</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45950.882614930553</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45950.882614930553</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45950.882614930553</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45950.882614930553</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45950.882614930553</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45950.882614930553</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45950.882614930553</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45950.882614930553</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45950.882614930553</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45950.882614930553</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45950.882614930553</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45950.882614930553</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45950.882614930553</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45950.882614930553</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45950.882614930553</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45950.882614930553</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45950.882614930553</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45950.882615162038</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45950.882615162038</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45950.882615162038</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45950.882615162038</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45950.882615162038</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45950.882615162038</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45950.882615162038</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45950.882615162038</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45950.882615162038</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45950.882615162038</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45950.882615162038</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45950.882615162038</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45950.882615162038</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45950.882615162038</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45950.882615162038</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45950.882615162038</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45950.882615162038</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45950.882615162038</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45950.882615162038</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45950.882615162038</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45950.882615162038</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45950.882615162038</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45950.882615162038</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45950.882615162038</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45950.882615162038</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45950.882615162038</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45950.882615162038</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45950.882615162038</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45950.882615162038</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45950.882615162038</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45950.882615162038</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45950.882615162038</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45950.882615162038</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45950.882615162038</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45950.882615162038</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45950.882615162038</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45950.882615162038</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45950.882615162038</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45950.882615162038</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45950.882615162038</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45950.882615162038</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45950.882615162038</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45950.882615162038</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45950.882615162038</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45950.882615162038</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45950.882615162038</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45950.882615162038</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45950.882615162038</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45950.882615162038</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45950.882615162038</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45950.882615162038</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45950.882615162038</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45950.882615162038</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45950.882615162038</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45950.882615162038</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45950.882615162038</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45950.882615162038</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45950.882615162038</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45950.882615162038</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45950.882615162038</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45950.882615162038</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45950.882615162038</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45950.882615162038</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45950.882615162038</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45950.882615162038</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45950.882615162038</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45950.882615162038</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45950.882615162038</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45950.882615162038</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45950.882615162038</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45950.882615162038</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45950.882615162038</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45950.882615162038</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45950.882615162038</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45950.882615162038</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45950.882615162038</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45950.882615162038</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45950.882615162038</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45950.882615162038</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45950.882615162038</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45950.882615162038</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45950.882615162038</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45950.882615162038</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45950.882615162038</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45950.882615162038</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45950.882615162038</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45950.882615162038</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45950.882615162038</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45950.882615162038</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45950.882615162038</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45950.882615162038</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45950.882615162038</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45950.882615162038</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45950.882615162038</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45950.882615162038</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45950.882615162038</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45950.882615162038</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45950.882615162038</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45950.882615162038</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45950.882615162038</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45950.882615162038</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45950.882615162038</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45950.882615162038</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45950.882615162038</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45950.882615162038</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45950.882615162038</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45950.882615162038</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45950.882615162038</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45950.882615162038</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45950.882615162038</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45950.882615162038</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45950.882615162038</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45950.882615162038</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45950.882615162038</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45950.882615162038</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45950.882615162038</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45950.882615162038</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45950.882615162038</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45950.882615162038</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45950.882615162038</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45950.882615162038</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45950.882615162038</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45950.882615162038</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45950.882615162038</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45950.882615162038</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45950.882615162038</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45950.882615162038</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45950.882615162038</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45950.882615162038</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45950.882615162038</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45950.882615162038</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45950.882615162038</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45950.882615162038</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45950.882615162038</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45950.882615162038</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45950.882615162038</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45950.882615162038</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45950.882615162038</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45950.882615162038</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45950.882615162038</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45950.882615162038</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45950.882615162038</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45950.882615162038</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45950.882615162038</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45950.882615162038</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45950.882615162038</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45950.882615162038</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45950.882615162038</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45950.882615162038</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45950.882615162038</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45950.882615162038</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45950.882615162038</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45950.882615162038</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45950.882615162038</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45950.882615162038</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45950.882615162038</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45950.882615162038</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45950.882615162038</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45950.882615162038</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45950.882615162038</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45950.882615162038</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45950.882615162038</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45950.882615162038</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45950.882615162038</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45950.882615162038</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45950.882615162038</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45950.882615162038</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45950.882615162038</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45950.882615162038</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45950.882615162038</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45950.882615162038</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45950.882615162038</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45950.882615162038</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45950.882615162038</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45950.882615162038</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45950.882615162038</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45950.882615162038</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45950.882615162038</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45950.882615162038</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45950.882615162038</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45950.882615162038</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45950.882615162038</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45950.882615162038</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45950.882615162038</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45950.882615162038</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45950.882615162038</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45950.882615162038</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45950.882615162038</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45950.882615162038</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45950.882615162038</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45950.882615162038</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45950.882615162038</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45950.882615162038</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45950.882615162038</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45950.882615162038</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45950.882615162038</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45950.882615162038</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45950.882615162038</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45950.882615162038</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45950.882615162038</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45950.882615162038</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45950.882615162038</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45950.882615162038</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45950.882615162038</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45950.882615162038</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45950.882615162038</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45950.882615162038</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45950.882615162038</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45950.882615162038</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45950.882615162038</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45950.882615162038</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45950.882615162038</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45950.882615162038</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45950.882615162038</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45950.882615162038</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45950.882615162038</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45950.882615162038</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45950.882615162038</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45950.882615162038</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45950.882615162038</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45950.882615162038</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45950.882615162038</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45950.882615162038</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45950.882615162038</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45950.882615162038</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45950.882615162038</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45950.882615162038</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45950.882615162038</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45950.882615162038</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45950.882615162038</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45950.882615162038</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45950.882615162038</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45950.882615162038</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45950.882615162038</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45950.882615162038</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45950.882615162038</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45950.882615162038</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45950.882615162038</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45950.882615162038</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45950.882615162038</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45950.882615162038</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45950.882615162038</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45950.882615162038</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45950.882615162038</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45950.882615162038</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45950.882615162038</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45950.882615162038</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45950.882615162038</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45950.882615162038</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45950.882615162038</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45950.882615162038</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45950.882615162038</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45950.882615162038</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45950.882615162038</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45950.882615162038</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45950.882615162038</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45950.882615162038</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45950.882615162038</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45950.882615162038</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45950.882615162038</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45950.882615162038</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45950.882615162038</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45950.882615162038</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45950.882615162038</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45950.882615162038</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45950.882615162038</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45950.882615162038</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45950.882615162038</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45950.882615162038</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45950.882615162038</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45950.882615162038</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45950.882615162038</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45950.882615162038</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45950.882615162038</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45950.882615162038</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45950.882615162038</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45950.882615162038</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45950.882615162038</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45950.882615162038</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45950.882615162038</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45950.882615162038</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45950.882615162038</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45950.882615162038</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45950.882615162038</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45950.882615162038</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45950.882615162038</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45950.882615162038</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45950.882615162038</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45950.882615162038</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45950.882615162038</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45950.882615162038</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45950.882615162038</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45950.882615162038</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45950.882615162038</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45950.882615162038</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45950.882615162038</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45950.882615162038</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45950.882615162038</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45950.882615162038</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45950.882615162038</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45950.882615162038</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45950.882615162038</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45950.882615162038</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45950.882615162038</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45950.882615162038</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45950.882615162038</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45950.882615162038</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45950.882615162038</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45950.882615162038</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45950.882615162038</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45950.882615162038</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45950.882615162038</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45950.882615162038</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45950.882615162038</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45950.882615162038</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45950.882615162038</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45950.882615162038</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45950.882615162038</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45950.882615162038</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45950.882615162038</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45950.882615162038</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45950.882615162038</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45950.882615162038</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45950.882615162038</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45950.882615162038</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45950.882615162038</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45950.882615162038</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45950.882615162038</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45950.882615162038</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45950.882615162038</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45950.882615162038</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45950.882615162038</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45950.882615162038</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45950.882615162038</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45950.882615162038</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45950.882615162038</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45950.882615162038</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45950.882615162038</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45950.882615162038</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45950.882615162038</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45950.882615162038</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45950.882615162038</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45950.882615162038</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45950.882615162038</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45950.882615162038</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45950.882615162038</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45950.882615162038</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45950.882615162038</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45950.882615162038</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45950.882615162038</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45950.882615162038</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45950.882615162038</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45950.882615162038</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45950.882615162038</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45950.882615162038</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45950.882615162038</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45950.882615162038</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45950.882615162038</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45950.882615162038</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45950.882615162038</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45950.882615162038</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45950.882615162038</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45950.882615162038</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45950.882615162038</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45950.882615162038</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45950.882615162038</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45950.882615162038</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45950.882615162038</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45950.882615162038</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45950.882615162038</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45950.882615162038</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45950.882615162038</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45950.882615162038</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45950.882615162038</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45950.882615162038</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45950.882615162038</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45950.882615162038</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45950.882615162038</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45950.882615162038</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45950.882615162038</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45950.882615162038</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45950.882615162038</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45950.882615162038</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45950.882615162038</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45950.882615162038</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45950.882615162038</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45950.882615162038</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45950.882615162038</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45950.882615162038</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45950.882615162038</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45950.882615162038</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45950.882615162038</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45950.882615162038</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45950.882615162038</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45950.882615162038</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45950.882615162038</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45950.882615162038</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45950.882615162038</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45950.882615162038</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45950.882615162038</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45950.882615162038</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45950.882615162038</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45950.882615162038</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45950.882615162038</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45950.882615162038</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45950.882615162038</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45950.882615162038</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45950.882615162038</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45950.882615162038</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45950.882615162038</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45950.882615162038</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45950.882615162038</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45950.882615162038</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45950.882615162038</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45950.882615162038</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45950.882615162038</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45950.882615162038</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45950.882615162038</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45950.882615162038</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45950.882615162038</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45950.882615162038</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45950.882615162038</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45950.882615162038</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45950.882615162038</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45950.882615162038</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45950.882615162038</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45950.882615162038</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45950.882615162038</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45950.882615162038</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45950.882615162038</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45950.882615162038</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45950.882615162038</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45950.882615162038</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45950.882615162038</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45950.882615162038</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45950.882615162038</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45950.882615162038</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45950.882615162038</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45950.882615162038</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45950.882615162038</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45950.882615162038</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45950.882615162038</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45950.882615162038</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45950.882615162038</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45950.882615162038</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45950.882615162038</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45950.882615162038</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45950.882615162038</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45950.882615162038</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45950.882615162038</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45950.882615162038</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45950.882615162038</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45950.882615162038</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2" sqref="K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45950.882615162038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45950.882615162038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45950.882615162038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63"/>
      <c r="E5" s="108"/>
      <c r="F5" s="109"/>
      <c r="G5" s="78">
        <f ca="1">IFERROR(NOW()-F5,"-")</f>
        <v>45950.882615162038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45950.882615162038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45950.882615162038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45950.882615162038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45950.882615162038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45950.882615162038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45950.882615162038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45950.882615162038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45950.882615162038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45950.882615162038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45950.882615162038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45950.882615162038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45950.882615162038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45950.882615162038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45950.882615162038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45950.882615162038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45950.882615162038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45950.882615162038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45950.882615162038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45950.882615162038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45950.882615162038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45950.882615162038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45950.882615162038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45950.882615162038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45950.882615162038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45950.882615162038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45950.882615162038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45950.882615162038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45950.882615162038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45950.882615162038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45950.882615162038</v>
      </c>
      <c r="H35" s="109"/>
      <c r="I35" s="105" t="str">
        <f>IFERROR(VLOOKUP(D35,DB!A:F,6,0),"")</f>
        <v/>
      </c>
      <c r="J35" s="104" t="str">
        <f>IFERROR(VLOOKUP(D35,DB!A:G,7,0),"")</f>
        <v/>
      </c>
      <c r="K35" s="110"/>
      <c r="L35" s="111"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2025-10-20T18:12:39Z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