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43" documentId="13_ncr:1_{F6CB121F-512D-4AA6-A0C1-0FB36C537598}" xr6:coauthVersionLast="47" xr6:coauthVersionMax="47" xr10:uidLastSave="{3F1A3014-9B94-4E11-8637-B13FDC294B0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<sst xmlns="http://schemas.openxmlformats.org/spreadsheetml/2006/main" count="178598" uniqueCount="39082">
  <si>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</si>
  <si>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</si>
  <si>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</si>
  <si>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</si>
  <si>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</si>
  <si>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</si>
  <si>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</si>
  <si>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</si>
  <si>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</si>
  <si>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</si>
  <si>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</si>
  <si>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</si>
  <si>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</si>
  <si>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</si>
  <si>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</si>
  <si>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</si>
  <si>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</si>
  <si>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</si>
  <si>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</si>
  <si>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</si>
  <si>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</si>
  <si>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</si>
  <si>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</si>
  <si>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</si>
  <si>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</si>
  <si>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</si>
  <si>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</si>
  <si>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</si>
  <si>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</si>
  <si>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</si>
  <si>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</si>
  <si>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</si>
  <si>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</si>
  <si>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</si>
  <si>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</si>
  <si>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</si>
  <si>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</si>
  <si>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</si>
  <si>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</si>
  <si>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</si>
  <si>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</si>
  <si>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</si>
  <si>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</si>
  <si>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</si>
  <si>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</si>
  <si>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</si>
  <si>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</si>
  <si>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</si>
  <si>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</si>
  <si>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</si>
  <si>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</si>
  <si>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</si>
  <si>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</si>
  <si>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</si>
  <si>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</si>
  <si>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</si>
  <si>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</si>
  <si>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</si>
  <si>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</si>
  <si>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</si>
  <si>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</si>
  <si>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</si>
  <si>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</si>
  <si>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</si>
  <si>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</si>
  <si>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</si>
  <si>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</si>
  <si>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</si>
  <si>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</si>
  <si>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</si>
  <si>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</si>
  <si>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</si>
  <si>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</si>
  <si>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</si>
  <si>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</si>
  <si>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</si>
  <si>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</si>
  <si>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</si>
  <si>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</si>
  <si>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</si>
  <si>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</si>
  <si>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</si>
  <si>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</si>
  <si>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</si>
  <si>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</si>
  <si>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</si>
  <si>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</si>
  <si>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</si>
  <si>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</si>
  <si>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</si>
  <si>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</si>
  <si>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</si>
  <si>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</si>
  <si>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</si>
  <si>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</si>
  <si>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</si>
  <si>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</si>
  <si>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</si>
  <si>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</si>
  <si>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</si>
  <si>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</si>
  <si>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</si>
  <si>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</si>
  <si>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</si>
  <si>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</si>
  <si>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</si>
  <si>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</si>
  <si>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</si>
  <si>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</si>
  <si>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</si>
  <si>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</si>
  <si>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</si>
  <si>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</si>
  <si>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</si>
  <si>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</si>
  <si>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</si>
  <si>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</si>
  <si>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</si>
  <si>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</si>
  <si>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</si>
  <si>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</si>
  <si>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</si>
  <si>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</si>
  <si>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</si>
  <si>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</si>
  <si>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</si>
  <si>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</si>
  <si>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</si>
  <si>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</si>
  <si>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</si>
  <si>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</si>
  <si>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</si>
  <si>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</si>
  <si>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</si>
  <si>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</si>
  <si>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</si>
  <si>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</si>
  <si>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</si>
  <si>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</si>
  <si>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</si>
  <si>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</si>
  <si>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</si>
  <si>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</si>
  <si>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</si>
  <si>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</si>
  <si>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</si>
  <si>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</si>
  <si>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</si>
  <si>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</si>
  <si>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</si>
  <si>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</si>
  <si>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</si>
  <si>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</si>
  <si>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</si>
  <si>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</si>
  <si>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</si>
  <si>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</si>
  <si>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</si>
  <si>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</si>
  <si>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</si>
  <si>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</si>
  <si>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</si>
  <si>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</si>
  <si>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</si>
  <si>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</si>
  <si>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</si>
  <si>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</si>
  <si>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</si>
  <si>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</si>
  <si>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</si>
  <si>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</si>
  <si>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</si>
  <si>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</si>
  <si>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</si>
  <si>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</si>
  <si>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</si>
  <si>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</si>
  <si>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</si>
  <si>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</si>
  <si>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</si>
  <si>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</si>
  <si>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</si>
  <si>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</si>
  <si>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</si>
  <si>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</si>
  <si>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</si>
  <si>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</si>
  <si>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</si>
  <si>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</si>
  <si>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</si>
  <si>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</si>
  <si>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</si>
  <si>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</si>
  <si>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</si>
  <si>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</si>
  <si>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</si>
  <si>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</si>
  <si>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</si>
  <si>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</si>
  <si>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</si>
  <si>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</si>
  <si>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</si>
  <si>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</si>
  <si>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</si>
  <si>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</si>
  <si>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</si>
  <si>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</si>
  <si>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</si>
  <si>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</si>
  <si>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</si>
  <si>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</si>
  <si>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</si>
  <si>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</si>
  <si>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</si>
  <si>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</si>
  <si>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</si>
  <si>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</si>
  <si>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</si>
  <si>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</si>
  <si>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</si>
  <si>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</si>
  <si>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</si>
  <si>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</si>
  <si>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</si>
  <si>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</si>
  <si>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</si>
  <si>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</si>
  <si>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</si>
  <si>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</si>
  <si>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</si>
  <si>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</si>
  <si>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</si>
  <si>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</si>
  <si>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</si>
  <si>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</si>
  <si>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</si>
  <si>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</si>
  <si>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</si>
  <si>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</si>
  <si>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</si>
  <si>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</si>
  <si>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</si>
  <si>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</si>
  <si>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</si>
  <si>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</si>
  <si>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</si>
  <si>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</si>
  <si>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</si>
  <si>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</si>
  <si>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</si>
  <si>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</si>
  <si>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</si>
  <si>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</si>
  <si>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</si>
  <si>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</si>
  <si>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</si>
  <si>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</si>
  <si>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</si>
  <si>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</si>
  <si>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</si>
  <si>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</si>
  <si>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</si>
  <si>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</si>
  <si>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</si>
  <si>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</si>
  <si>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</si>
  <si>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</si>
  <si>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</si>
  <si>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</si>
  <si>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</si>
  <si>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</si>
  <si>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</si>
  <si>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</si>
  <si>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</si>
  <si>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</si>
  <si>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</si>
  <si>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</si>
  <si>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</si>
  <si>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</si>
  <si>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</si>
  <si>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</si>
  <si>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</si>
  <si>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</si>
  <si>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</si>
  <si>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</si>
  <si>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</si>
  <si>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</si>
  <si>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</si>
  <si>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</si>
  <si>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</si>
  <si>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</si>
  <si>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</si>
  <si>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</si>
  <si>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</si>
  <si>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</si>
  <si>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</si>
  <si>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</si>
  <si>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</si>
  <si>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</si>
  <si>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</si>
  <si>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</si>
  <si>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</si>
  <si>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</si>
  <si>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</si>
  <si>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</si>
  <si>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</si>
  <si>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</si>
  <si>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</si>
  <si>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</si>
  <si>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</si>
  <si>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</si>
  <si>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</si>
  <si>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</si>
  <si>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</si>
  <si>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</si>
  <si>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</si>
  <si>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</si>
  <si>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</si>
  <si>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</si>
  <si>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</si>
  <si>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</si>
  <si>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</si>
  <si>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</si>
  <si>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</si>
  <si>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</si>
  <si>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</si>
  <si>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</si>
  <si>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</si>
  <si>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</si>
  <si>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</si>
  <si>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</si>
  <si>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</si>
  <si>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</si>
  <si>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</si>
  <si>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</si>
  <si>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</si>
  <si>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</si>
  <si>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</si>
  <si>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</si>
  <si>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</si>
  <si>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</si>
  <si>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</si>
  <si>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</si>
  <si>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</si>
  <si>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</si>
  <si>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</si>
  <si>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</si>
  <si>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</si>
  <si>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</si>
  <si>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</si>
  <si>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</si>
  <si>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</si>
  <si>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</si>
  <si>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</si>
  <si>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</si>
  <si>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</si>
  <si>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</si>
  <si>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</si>
  <si>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</si>
  <si>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</si>
  <si>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</si>
  <si>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</si>
  <si>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</si>
  <si>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</si>
  <si>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</si>
  <si>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</si>
  <si>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</si>
  <si>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</si>
  <si>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</si>
  <si>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</si>
  <si>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</si>
  <si>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</si>
  <si>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</si>
  <si>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</si>
  <si>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</si>
  <si>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</si>
  <si>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</si>
  <si>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</si>
  <si>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</si>
  <si>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</si>
  <si>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</si>
  <si>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</si>
  <si>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</si>
  <si>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</si>
  <si>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</si>
  <si>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</si>
  <si>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</si>
  <si>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</si>
  <si>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</si>
  <si>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</si>
  <si>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</si>
  <si>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</si>
  <si>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</si>
  <si>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</si>
  <si>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</si>
  <si>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</si>
  <si>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</si>
  <si>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</si>
  <si>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</si>
  <si>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</si>
  <si>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</si>
  <si>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</si>
  <si>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</si>
  <si>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</si>
  <si>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</si>
  <si>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</si>
  <si>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</si>
  <si>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</si>
  <si>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</si>
  <si>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</si>
  <si>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</si>
  <si>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</si>
  <si>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</si>
  <si>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</si>
  <si>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</si>
  <si>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</si>
  <si>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</si>
  <si>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</si>
  <si>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</si>
  <si>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</si>
  <si>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</si>
  <si>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</si>
  <si>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</si>
  <si>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</si>
  <si>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</si>
  <si>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</si>
  <si>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</si>
  <si>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</si>
  <si>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</si>
  <si>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</si>
  <si>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</si>
  <si>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</si>
  <si>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</si>
  <si>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</si>
  <si>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</si>
  <si>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</si>
  <si>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</si>
  <si>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</si>
  <si>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</si>
  <si>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</si>
  <si>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</si>
  <si>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</si>
  <si>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</si>
  <si>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</si>
  <si>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</si>
  <si>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</si>
  <si>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</si>
  <si>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</si>
  <si>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</si>
  <si>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</si>
  <si>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</si>
  <si>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</si>
  <si>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</si>
  <si>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</si>
  <si>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</si>
  <si>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</si>
  <si>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</si>
  <si>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</si>
  <si>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</si>
  <si>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</si>
  <si>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</si>
  <si>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</si>
  <si>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</si>
  <si>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</si>
  <si>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</si>
  <si>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</si>
  <si>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</si>
  <si>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</si>
  <si>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</si>
  <si>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</si>
  <si>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</si>
  <si>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</si>
  <si>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</si>
  <si>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</si>
  <si>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</si>
  <si>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</si>
  <si>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</si>
  <si>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</si>
  <si>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</si>
  <si>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</si>
  <si>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</si>
  <si>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</si>
  <si>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</si>
  <si>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</si>
  <si>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</si>
  <si>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</si>
  <si>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</si>
  <si>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</si>
  <si>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</si>
  <si>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</si>
  <si>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</si>
  <si>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</si>
  <si>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</si>
  <si>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</si>
  <si>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</si>
  <si>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</si>
  <si>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</si>
  <si>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</si>
  <si>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</si>
  <si>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</si>
  <si>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</si>
  <si>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</si>
  <si>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</si>
  <si>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</si>
  <si>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</si>
  <si>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</si>
  <si>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</si>
  <si>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</si>
  <si>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</si>
  <si>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</si>
  <si>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</si>
  <si>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</si>
  <si>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</si>
  <si>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</si>
  <si>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</si>
  <si>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</si>
  <si>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</si>
  <si>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</si>
  <si>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</si>
  <si>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</si>
  <si>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</si>
  <si>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</si>
  <si>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</si>
  <si>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</si>
  <si>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</si>
  <si>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</si>
  <si>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</si>
  <si>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</si>
  <si>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</si>
  <si>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</si>
  <si>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</si>
  <si>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</si>
  <si>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</si>
  <si>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</si>
  <si>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</si>
  <si>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</si>
  <si>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</si>
  <si>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</si>
  <si>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</si>
  <si>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</si>
  <si>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</si>
  <si>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</si>
  <si>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</si>
  <si>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</si>
  <si>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</si>
  <si>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</si>
  <si>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</si>
  <si>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</si>
  <si>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</si>
  <si>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</si>
  <si>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</si>
  <si>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</si>
  <si>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</si>
  <si>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</si>
  <si>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</si>
  <si>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</si>
  <si>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</si>
  <si>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</si>
  <si>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</si>
  <si>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</si>
  <si>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</si>
  <si>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</si>
  <si>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</si>
  <si>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</si>
  <si>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</si>
  <si>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</si>
  <si>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</si>
  <si>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</si>
  <si>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</si>
  <si>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</si>
  <si>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</si>
  <si>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</si>
  <si>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</si>
  <si>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</si>
  <si>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</si>
  <si>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</si>
  <si>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</si>
  <si>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</si>
  <si>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</si>
  <si>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</si>
  <si>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</si>
  <si>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</si>
  <si>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</si>
  <si>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</si>
  <si>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</si>
  <si>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</si>
  <si>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</si>
  <si>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</si>
  <si>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</si>
  <si>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</si>
  <si>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</si>
  <si>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</si>
  <si>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</si>
  <si>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</si>
  <si>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</si>
  <si>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</si>
  <si>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</si>
  <si>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</si>
  <si>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</si>
  <si>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</si>
  <si>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</si>
  <si>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</si>
  <si>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</si>
  <si>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</si>
  <si>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</si>
  <si>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</si>
  <si>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</si>
  <si>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</si>
  <si>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</si>
  <si>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</si>
  <si>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</si>
  <si>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</si>
  <si>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</si>
  <si>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</si>
  <si>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</si>
  <si>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</si>
  <si>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</si>
  <si>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</si>
  <si>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</si>
  <si>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</si>
  <si>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</si>
  <si>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</si>
  <si>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</si>
  <si>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</si>
  <si>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</si>
  <si>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</si>
  <si>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</si>
  <si>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</si>
  <si>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</si>
  <si>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</si>
  <si>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</si>
  <si>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</si>
  <si>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</si>
  <si>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</si>
  <si>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</si>
  <si>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</si>
  <si>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</si>
  <si>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</si>
  <si>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</si>
  <si>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</si>
  <si>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</si>
  <si>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</si>
  <si>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</si>
  <si>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</si>
  <si>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</si>
  <si>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</si>
  <si>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</si>
  <si>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</si>
  <si>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</si>
  <si>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</si>
  <si>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</si>
  <si>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</si>
  <si>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</si>
  <si>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</si>
  <si>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</si>
  <si>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</si>
  <si>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</si>
  <si>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</si>
  <si>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</si>
  <si>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</si>
  <si>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</si>
  <si>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</si>
  <si>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</si>
  <si>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</si>
  <si>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</si>
  <si>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</si>
  <si>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</si>
  <si>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</si>
  <si>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</si>
  <si>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</si>
  <si>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</si>
  <si>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</si>
  <si>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</si>
  <si>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</si>
  <si>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</si>
  <si>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</si>
  <si>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</si>
  <si>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</si>
  <si>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</si>
  <si>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</si>
  <si>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</si>
  <si>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</si>
  <si>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</si>
  <si>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</si>
  <si>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</si>
  <si>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</si>
  <si>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</si>
  <si>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</si>
  <si>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</si>
  <si>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</si>
  <si>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</si>
  <si>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</si>
  <si>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</si>
  <si>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</si>
  <si>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</si>
  <si>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</si>
  <si>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</si>
  <si>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</si>
  <si>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</si>
  <si>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</si>
  <si>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</si>
  <si>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</si>
  <si>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</si>
  <si>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</si>
  <si>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</si>
  <si>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</si>
  <si>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</si>
  <si>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</si>
  <si>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</si>
  <si>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</si>
  <si>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</si>
  <si>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</si>
  <si>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</si>
  <si>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</si>
  <si>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</si>
  <si>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</si>
  <si>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</si>
  <si>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</si>
  <si>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</si>
  <si>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</si>
  <si>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</si>
  <si>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</si>
  <si>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</si>
  <si>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</si>
  <si>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</si>
  <si>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</si>
  <si>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</si>
  <si>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</si>
  <si>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</si>
  <si>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</si>
  <si>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</si>
  <si>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</si>
  <si>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</si>
  <si>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</si>
  <si>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</si>
  <si>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</si>
  <si>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</si>
  <si>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</si>
  <si>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</si>
  <si>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</si>
  <si>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</si>
  <si>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</si>
  <si>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</si>
  <si>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</si>
  <si>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</si>
  <si>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</si>
  <si>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</si>
  <si>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</si>
  <si>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</si>
  <si>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</si>
  <si>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</si>
  <si>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</si>
  <si>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</si>
  <si>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</si>
  <si>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</si>
  <si>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</si>
  <si>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</si>
  <si>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</si>
  <si>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</si>
  <si>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</si>
  <si>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</si>
  <si>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</si>
  <si>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</si>
  <si>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</si>
  <si>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</si>
  <si>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</si>
  <si>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</si>
  <si>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</si>
  <si>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</si>
  <si>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</si>
  <si>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</si>
  <si>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</si>
  <si>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</si>
  <si>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</si>
  <si>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</si>
  <si>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</si>
  <si>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</si>
  <si>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</si>
  <si>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</si>
  <si>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</si>
  <si>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</si>
  <si>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</si>
  <si>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</si>
  <si>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</si>
  <si>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</si>
  <si>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</si>
  <si>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</si>
  <si>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</si>
  <si>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</si>
  <si>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</si>
  <si>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</si>
  <si>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</si>
  <si>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</si>
  <si>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</si>
  <si>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</si>
  <si>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</si>
  <si>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</si>
  <si>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</si>
  <si>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</si>
  <si>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</si>
  <si>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</si>
  <si>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</si>
  <si>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</si>
  <si>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</si>
  <si>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</si>
  <si>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</si>
  <si>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</si>
  <si>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</si>
  <si>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</si>
  <si>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</si>
  <si>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</si>
  <si>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</si>
  <si>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</si>
  <si>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</si>
  <si>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</si>
  <si>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</si>
  <si>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</si>
  <si>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</si>
  <si>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</si>
  <si>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</si>
  <si>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</si>
  <si>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</si>
  <si>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</si>
  <si>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</si>
  <si>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</si>
  <si>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</si>
  <si>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</si>
  <si>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</si>
  <si>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</si>
  <si>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</si>
  <si>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</si>
  <si>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</si>
  <si>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</si>
  <si>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</si>
  <si>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</si>
  <si>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</si>
  <si>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</si>
  <si>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</si>
  <si>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</si>
  <si>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</si>
  <si>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</si>
  <si>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</si>
  <si>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</si>
  <si>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</si>
  <si>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</si>
  <si>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</si>
  <si>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</si>
  <si>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</si>
  <si>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</si>
  <si>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</si>
  <si>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</si>
  <si>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</si>
  <si>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</si>
  <si>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</si>
  <si>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</si>
  <si>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</si>
  <si>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</si>
  <si>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</si>
  <si>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</si>
  <si>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</si>
  <si>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</si>
  <si>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</si>
  <si>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</si>
  <si>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</si>
  <si>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</si>
  <si>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</si>
  <si>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</si>
  <si>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</si>
  <si>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</si>
  <si>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</si>
  <si>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</si>
  <si>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</si>
  <si>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</si>
  <si>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</si>
  <si>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</si>
  <si>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</si>
  <si>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</si>
  <si>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</si>
  <si>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</si>
  <si>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</si>
  <si>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</si>
  <si>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</si>
  <si>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</si>
  <si>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</si>
  <si>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</si>
  <si>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</si>
  <si>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</si>
  <si>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</si>
  <si>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</si>
  <si>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</si>
  <si>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</si>
  <si>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</si>
  <si>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</si>
  <si>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</si>
  <si>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</si>
  <si>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</si>
  <si>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</si>
  <si>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</si>
  <si>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</si>
  <si>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</si>
  <si>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</si>
  <si>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</si>
  <si>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</si>
  <si>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</si>
  <si>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</si>
  <si>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</si>
  <si>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</si>
  <si>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</si>
  <si>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</si>
  <si>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</si>
  <si>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</si>
  <si>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</si>
  <si>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</si>
  <si>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</si>
  <si>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</si>
  <si>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</si>
  <si>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</si>
  <si>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</si>
  <si>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</si>
  <si>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</si>
  <si>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</si>
  <si>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</si>
  <si>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</si>
  <si>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</si>
  <si>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</si>
  <si>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</si>
  <si>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</si>
  <si>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</si>
  <si>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</si>
  <si>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</si>
  <si>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</si>
  <si>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</si>
  <si>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</si>
  <si>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</si>
  <si>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</si>
  <si>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</si>
  <si>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</si>
  <si>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</si>
  <si>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</si>
  <si>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</si>
  <si>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</si>
  <si>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</si>
  <si>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</si>
  <si>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</si>
  <si>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</si>
  <si>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</si>
  <si>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</si>
  <si>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</si>
  <si>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</si>
  <si>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</si>
  <si>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</si>
  <si>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</si>
  <si>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</si>
  <si>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</si>
  <si>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</si>
  <si>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</si>
  <si>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</si>
  <si>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</si>
  <si>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</si>
  <si>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</si>
  <si>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</si>
  <si>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</si>
  <si>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</si>
  <si>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</si>
  <si>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</si>
  <si>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</si>
  <si>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</si>
  <si>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</si>
  <si>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</si>
  <si>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</si>
  <si>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</si>
  <si>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</si>
  <si>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</si>
  <si>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</si>
  <si>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</si>
  <si>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</si>
  <si>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</si>
  <si>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</si>
  <si>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</si>
  <si>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</si>
  <si>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</si>
  <si>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</si>
  <si>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</si>
  <si>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</si>
  <si>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</si>
  <si>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</si>
  <si>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</si>
  <si>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</si>
  <si>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</si>
  <si>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</si>
  <si>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</si>
  <si>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</si>
  <si>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</si>
  <si>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</si>
  <si>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</si>
  <si>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</si>
  <si>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</si>
  <si>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</si>
  <si>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</si>
  <si>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</si>
  <si>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</si>
  <si>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</si>
  <si>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</si>
  <si>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</si>
  <si>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</si>
  <si>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</si>
  <si>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</si>
  <si>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</si>
  <si>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</si>
  <si>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</si>
  <si>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</si>
  <si>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</si>
  <si>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</si>
  <si>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</si>
  <si>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</si>
  <si>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</si>
  <si>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</si>
  <si>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</si>
  <si>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</si>
  <si>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</si>
  <si>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</si>
  <si>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</si>
  <si>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</si>
  <si>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</si>
  <si>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</si>
  <si>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</si>
  <si>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</si>
  <si>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</si>
  <si>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</si>
  <si>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</si>
  <si>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</si>
  <si>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</si>
  <si>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</si>
  <si>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</si>
  <si>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</si>
  <si>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</si>
  <si>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</si>
  <si>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</si>
  <si>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</si>
  <si>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</si>
  <si>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</si>
  <si>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</si>
  <si>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</si>
  <si>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</si>
  <si>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</si>
  <si>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</si>
  <si>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</si>
  <si>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</si>
  <si>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</si>
  <si>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</si>
  <si>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</si>
  <si>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</si>
  <si>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</si>
  <si>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</si>
  <si>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</si>
  <si>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</si>
  <si>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</si>
  <si>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</si>
  <si>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</si>
  <si>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</si>
  <si>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</si>
  <si>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</si>
  <si>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</si>
  <si>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</si>
  <si>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</si>
  <si>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</si>
  <si>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</si>
  <si>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</si>
  <si>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</si>
  <si>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</si>
  <si>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</si>
  <si>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</si>
  <si>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</si>
  <si>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</si>
  <si>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</si>
  <si>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</si>
  <si>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</si>
  <si>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</si>
  <si>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</si>
  <si>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</si>
  <si>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</si>
  <si>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</si>
  <si>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</si>
  <si>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</si>
  <si>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</si>
  <si>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</si>
  <si>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</si>
  <si>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</si>
  <si>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</si>
  <si>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</si>
  <si>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</si>
  <si>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</si>
  <si>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</si>
  <si>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</si>
  <si>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</si>
  <si>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</si>
  <si>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</si>
  <si>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</si>
  <si>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</si>
  <si>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</si>
  <si>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</si>
  <si>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</si>
  <si>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</si>
  <si>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</si>
  <si>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</si>
  <si>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</si>
  <si>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</si>
  <si>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</si>
  <si>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</si>
  <si>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</si>
  <si>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</si>
  <si>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</si>
  <si>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</si>
  <si>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</si>
  <si>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</si>
  <si>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</si>
  <si>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</si>
  <si>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</si>
  <si>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</si>
  <si>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</si>
  <si>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</si>
  <si>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</si>
  <si>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</si>
  <si>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</si>
  <si>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</si>
  <si>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</si>
  <si>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</si>
  <si>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</si>
  <si>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</si>
  <si>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</si>
  <si>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</si>
  <si>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</si>
  <si>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</si>
  <si>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</si>
  <si>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</si>
  <si>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</si>
  <si>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</si>
  <si>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</si>
  <si>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</si>
  <si>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</si>
  <si>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</si>
  <si>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</si>
  <si>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</si>
  <si>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</si>
  <si>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</si>
  <si>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</si>
  <si>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</si>
  <si>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</si>
  <si>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</si>
  <si>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</si>
  <si>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</si>
  <si>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</si>
  <si>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</si>
  <si>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</si>
  <si>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</si>
  <si>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</si>
  <si>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</si>
  <si>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</si>
  <si>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</si>
  <si>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</si>
  <si>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</si>
  <si>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</si>
  <si>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</si>
  <si>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</si>
  <si>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</si>
  <si>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</si>
  <si>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</si>
  <si>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</si>
  <si>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</si>
  <si>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</si>
  <si>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</si>
  <si>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</si>
  <si>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</si>
  <si>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</si>
  <si>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</si>
  <si>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</si>
  <si>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</si>
  <si>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</si>
  <si>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</si>
  <si>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</si>
  <si>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</si>
  <si>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</si>
  <si>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</si>
  <si>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</si>
  <si>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</si>
  <si>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</si>
  <si>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</si>
  <si>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</si>
  <si>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</si>
  <si>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</si>
  <si>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</si>
  <si>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</si>
  <si>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</si>
  <si>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</si>
  <si>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</si>
  <si>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</si>
  <si>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</si>
  <si>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</si>
  <si>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</si>
  <si>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</si>
  <si>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</si>
  <si>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</si>
  <si>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</si>
  <si>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</si>
  <si>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</si>
  <si>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</si>
  <si>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</si>
  <si>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</si>
  <si>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</si>
  <si>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</si>
  <si>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</si>
  <si>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</si>
  <si>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</si>
  <si>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</si>
  <si>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</si>
  <si>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</si>
  <si>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</si>
  <si>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</si>
  <si>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</si>
  <si>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</si>
  <si>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</si>
  <si>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</si>
  <si>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</si>
  <si>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</si>
  <si>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</si>
  <si>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</si>
  <si>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</si>
  <si>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</si>
  <si>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</si>
  <si>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</si>
  <si>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</si>
  <si>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</si>
  <si>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</si>
  <si>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</si>
  <si>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</si>
  <si>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</si>
  <si>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</si>
  <si>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</si>
  <si>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</si>
  <si>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</si>
  <si>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</si>
  <si>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</si>
  <si>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</si>
  <si>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</si>
  <si>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</si>
  <si>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</si>
  <si>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</si>
  <si>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</si>
  <si>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</si>
  <si>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</si>
  <si>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</si>
  <si>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</si>
  <si>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</si>
  <si>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</si>
  <si>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</si>
  <si>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</si>
  <si>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</si>
  <si>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</si>
  <si>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</si>
  <si>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</si>
  <si>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</si>
  <si>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</si>
  <si>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</si>
  <si>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</si>
  <si>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</si>
  <si>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</si>
  <si>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</si>
  <si>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</si>
  <si>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</si>
  <si>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</si>
  <si>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</si>
  <si>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</si>
  <si>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</si>
  <si>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</si>
  <si>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</si>
  <si>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</si>
  <si>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</si>
  <si>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</si>
  <si>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</si>
  <si>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</si>
  <si>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</si>
  <si>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</si>
  <si>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</si>
  <si>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</si>
  <si>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</si>
  <si>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</si>
  <si>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</si>
  <si>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</si>
  <si>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</si>
  <si>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</si>
  <si>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</si>
  <si>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</si>
  <si>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</si>
  <si>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</si>
  <si>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</si>
  <si>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</si>
  <si>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</si>
  <si>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</si>
  <si>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</si>
  <si>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</si>
  <si>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</si>
  <si>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</si>
  <si>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</si>
  <si>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</si>
  <si>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</si>
  <si>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</si>
  <si>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</si>
  <si>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</si>
  <si>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</si>
  <si>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</si>
  <si>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</si>
  <si>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</si>
  <si>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</si>
  <si>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</si>
  <si>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</si>
  <si>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</si>
  <si>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</si>
  <si>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</si>
  <si>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</si>
  <si>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</si>
  <si>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</si>
  <si>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</si>
  <si>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</si>
  <si>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</si>
  <si>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</si>
  <si>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</si>
  <si>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</si>
  <si>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</si>
  <si>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</si>
  <si>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</si>
  <si>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</si>
  <si>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</si>
  <si>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</si>
  <si>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</si>
  <si>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</si>
  <si>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</si>
  <si>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</si>
  <si>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</si>
  <si>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</si>
  <si>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</si>
  <si>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</si>
  <si>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</si>
  <si>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</si>
  <si>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</si>
  <si>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</si>
  <si>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</si>
  <si>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</si>
  <si>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</si>
  <si>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</si>
  <si>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</si>
  <si>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</si>
  <si>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</si>
  <si>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</si>
  <si>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</si>
  <si>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</si>
  <si>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</si>
  <si>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</si>
  <si>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</si>
  <si>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</si>
  <si>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</si>
  <si>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</si>
  <si>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</si>
  <si>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</si>
  <si>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</si>
  <si>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</si>
  <si>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</si>
  <si>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</si>
  <si>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</si>
  <si>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</si>
  <si>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</si>
  <si>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</si>
  <si>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</si>
  <si>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</si>
  <si>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</si>
  <si>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</si>
  <si>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</si>
  <si>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</si>
  <si>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</si>
  <si>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</si>
  <si>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</si>
  <si>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</si>
  <si>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</si>
  <si>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</si>
  <si>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</si>
  <si>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</si>
  <si>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</si>
  <si>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</si>
  <si>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</si>
  <si>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</si>
  <si>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</si>
  <si>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</si>
  <si>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</si>
  <si>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</si>
  <si>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</si>
  <si>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</si>
  <si>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</si>
  <si>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</si>
  <si>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</si>
  <si>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</si>
  <si>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</si>
  <si>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</si>
  <si>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</si>
  <si>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</si>
  <si>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</si>
  <si>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</si>
  <si>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</si>
  <si>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</si>
  <si>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</si>
  <si>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</si>
  <si>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</si>
  <si>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</si>
  <si>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</si>
  <si>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</si>
  <si>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</si>
  <si>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</si>
  <si>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</si>
  <si>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</si>
  <si>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</si>
  <si>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</si>
  <si>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</si>
  <si>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</si>
  <si>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</si>
  <si>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</si>
  <si>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</si>
  <si>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</si>
  <si>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</si>
  <si>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</si>
  <si>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</si>
  <si>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</si>
  <si>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</si>
  <si>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</si>
  <si>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</si>
  <si>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</si>
  <si>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</si>
  <si>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</si>
  <si>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</si>
  <si>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</si>
  <si>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</si>
  <si>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</si>
  <si>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</si>
  <si>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</si>
  <si>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</si>
  <si>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</si>
  <si>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</si>
  <si>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</si>
  <si>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</si>
  <si>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</si>
  <si>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</si>
  <si>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</si>
  <si>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</si>
  <si>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</si>
  <si>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</si>
  <si>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</si>
  <si>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</si>
  <si>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</si>
  <si>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</si>
  <si>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</si>
  <si>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</si>
  <si>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</si>
  <si>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</si>
  <si>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</si>
  <si>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</si>
  <si>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</si>
  <si>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</si>
  <si>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</si>
  <si>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</si>
  <si>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</si>
  <si>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</si>
  <si>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</si>
  <si>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</si>
  <si>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</si>
  <si>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</si>
  <si>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</si>
  <si>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</si>
  <si>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</si>
  <si>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</si>
  <si>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</si>
  <si>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</si>
  <si>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</si>
  <si>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</si>
  <si>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</si>
  <si>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</si>
  <si>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</si>
  <si>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</si>
  <si>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</si>
  <si>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</si>
  <si>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</si>
  <si>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</si>
  <si>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</si>
  <si>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</si>
  <si>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</si>
  <si>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</si>
  <si>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</si>
  <si>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</si>
  <si>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</si>
  <si>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</si>
  <si>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</si>
  <si>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</si>
  <si>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</si>
  <si>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</si>
  <si>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</si>
  <si>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</si>
  <si>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</si>
  <si>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</si>
  <si>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</si>
  <si>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</si>
  <si>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</si>
  <si>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</si>
  <si>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</si>
  <si>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</si>
  <si>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</si>
  <si>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</si>
  <si>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</si>
  <si>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</si>
  <si>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</si>
  <si>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</si>
  <si>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</si>
  <si>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</si>
  <si>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</si>
  <si>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</si>
  <si>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</si>
  <si>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</si>
  <si>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</si>
  <si>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</si>
  <si>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</si>
  <si>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</si>
  <si>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</si>
  <si>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</si>
  <si>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</si>
  <si>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</si>
  <si>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</si>
  <si>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</si>
  <si>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</si>
  <si>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</si>
  <si>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</si>
  <si>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</si>
  <si>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</si>
  <si>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</si>
  <si>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</si>
  <si>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</si>
  <si>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</si>
  <si>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</si>
  <si>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</si>
  <si>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</si>
  <si>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</si>
  <si>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</si>
  <si>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</si>
  <si>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</si>
  <si>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</si>
  <si>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</si>
  <si>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</si>
  <si>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</si>
  <si>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</si>
  <si>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</si>
  <si>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</si>
  <si>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</si>
  <si>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</si>
  <si>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</si>
  <si>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</si>
  <si>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</si>
  <si>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</si>
  <si>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</si>
  <si>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</si>
  <si>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</si>
  <si>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</si>
  <si>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</si>
  <si>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</si>
  <si>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</si>
  <si>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</si>
  <si>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</si>
  <si>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</si>
  <si>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</si>
  <si>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</si>
  <si>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</si>
  <si>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</si>
  <si>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</si>
  <si>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</si>
  <si>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</si>
  <si>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</si>
  <si>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</si>
  <si>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</si>
  <si>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</si>
  <si>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</si>
  <si>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</si>
  <si>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</si>
  <si>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</si>
  <si>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</si>
  <si>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</si>
  <si>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</si>
  <si>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</si>
  <si>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</si>
  <si>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</si>
  <si>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</si>
  <si>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</si>
  <si>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</si>
  <si>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</si>
  <si>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</si>
  <si>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</si>
  <si>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</si>
  <si>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</si>
  <si>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</si>
  <si>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</si>
  <si>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</si>
  <si>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</si>
  <si>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</si>
  <si>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</si>
  <si>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</si>
  <si>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</si>
  <si>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</si>
  <si>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</si>
  <si>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</si>
  <si>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</si>
  <si>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</si>
  <si>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</si>
  <si>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</si>
  <si>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</si>
  <si>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</si>
  <si>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</si>
  <si>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</si>
  <si>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</si>
  <si>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</si>
  <si>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</si>
  <si>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</si>
  <si>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</si>
  <si>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</si>
  <si>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</si>
  <si>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</si>
  <si>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</si>
  <si>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</si>
  <si>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</si>
  <si>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</si>
  <si>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</si>
  <si>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</si>
  <si>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</si>
  <si>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</si>
  <si>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</si>
  <si>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</si>
  <si>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</si>
  <si>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</si>
  <si>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</si>
  <si>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</si>
  <si>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</si>
  <si>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</si>
  <si>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</si>
  <si>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</si>
  <si>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</si>
  <si>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</si>
  <si>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</si>
  <si>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</si>
  <si>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</si>
  <si>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</si>
  <si>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</si>
  <si>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</si>
  <si>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</si>
  <si>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</si>
  <si>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</si>
  <si>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</si>
  <si>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</si>
  <si>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</si>
  <si>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</si>
  <si>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</si>
  <si>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</si>
  <si>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</si>
  <si>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</si>
  <si>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</si>
  <si>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</si>
  <si>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</si>
  <si>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</si>
  <si>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</si>
  <si>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</si>
  <si>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</si>
  <si>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</si>
  <si>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</si>
  <si>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</si>
  <si>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</si>
  <si>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</si>
  <si>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</si>
  <si>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</si>
  <si>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</si>
  <si>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</si>
  <si>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</si>
  <si>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</si>
  <si>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</si>
  <si>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</si>
  <si>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</si>
  <si>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</si>
  <si>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</si>
  <si>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</si>
  <si>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</si>
  <si>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</si>
  <si>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</si>
  <si>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</si>
  <si>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</si>
  <si>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</si>
  <si>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</si>
  <si>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</si>
  <si>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</si>
  <si>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</si>
  <si>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</si>
  <si>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</si>
  <si>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</si>
  <si>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</si>
  <si>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</si>
  <si>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</si>
  <si>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</si>
  <si>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</si>
  <si>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</si>
  <si>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</si>
  <si>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</si>
  <si>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</si>
  <si>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</si>
  <si>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</si>
  <si>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</si>
  <si>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</si>
  <si>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</si>
  <si>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</si>
  <si>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</si>
  <si>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</si>
  <si>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</si>
  <si>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</si>
  <si>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</si>
  <si>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</si>
  <si>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</si>
  <si>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</si>
  <si>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</si>
  <si>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</si>
  <si>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</si>
  <si>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</si>
  <si>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</si>
  <si>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</si>
  <si>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</si>
  <si>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</si>
  <si>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</si>
  <si>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</si>
  <si>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</si>
  <si>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</si>
  <si>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</si>
  <si>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</si>
  <si>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</si>
  <si>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</si>
  <si>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</si>
  <si>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</si>
  <si>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</si>
  <si>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</si>
  <si>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</si>
  <si>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</si>
  <si>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</si>
  <si>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</si>
  <si>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</si>
  <si>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</si>
  <si>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</si>
  <si>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</si>
  <si>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</si>
  <si>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</si>
  <si>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</si>
  <si>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</si>
  <si>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</si>
  <si>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</si>
  <si>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</si>
  <si>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</si>
  <si>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</si>
  <si>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</si>
  <si>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</si>
  <si>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</si>
  <si>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</si>
  <si>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</si>
  <si>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</si>
  <si>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</si>
  <si>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</si>
  <si>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</si>
  <si>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</si>
  <si>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</si>
  <si>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</si>
  <si>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</si>
  <si>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</si>
  <si>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</si>
  <si>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</si>
  <si>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</si>
  <si>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</si>
  <si>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</si>
  <si>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</si>
  <si>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</si>
  <si>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</si>
  <si>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</si>
  <si>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</si>
  <si>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</si>
  <si>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</si>
  <si>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</si>
  <si>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</si>
  <si>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</si>
  <si>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</si>
  <si>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</si>
  <si>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</si>
  <si>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</si>
  <si>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</si>
  <si>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</si>
  <si>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</si>
  <si>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</si>
  <si>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</si>
  <si>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</si>
  <si>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</si>
  <si>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</si>
  <si>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</si>
  <si>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</si>
  <si>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</si>
  <si>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</si>
  <si>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</si>
  <si>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</si>
  <si>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</si>
  <si>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</si>
  <si>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</si>
  <si>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</si>
  <si>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</si>
  <si>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</si>
  <si>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</si>
  <si>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</si>
  <si>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</si>
  <si>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</si>
  <si>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</si>
  <si>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</si>
  <si>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</si>
  <si>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</si>
  <si>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</si>
  <si>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</si>
  <si>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</si>
  <si>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</si>
  <si>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</si>
  <si>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</si>
  <si>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</si>
  <si>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</si>
  <si>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</si>
  <si>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</si>
  <si>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</si>
  <si>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</si>
  <si>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</si>
  <si>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</si>
  <si>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</si>
  <si>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</si>
  <si>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</si>
  <si>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</si>
  <si>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</si>
  <si>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</si>
  <si>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</si>
  <si>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</si>
  <si>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</si>
  <si>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</si>
  <si>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</si>
  <si>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</si>
  <si>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</si>
  <si>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</si>
  <si>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</si>
  <si>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</si>
  <si>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</si>
  <si>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</si>
  <si>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</si>
  <si>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</si>
  <si>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</si>
  <si>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</si>
  <si>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</si>
  <si>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</si>
  <si>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</si>
  <si>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</si>
  <si>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</si>
  <si>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</si>
  <si>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</si>
  <si>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</si>
  <si>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</si>
  <si>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</si>
  <si>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</si>
  <si>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</si>
  <si>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</si>
  <si>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</si>
  <si>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</si>
  <si>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</si>
  <si>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</si>
  <si>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</si>
  <si>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</si>
  <si>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</si>
  <si>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</si>
  <si>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</si>
  <si>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</si>
  <si>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</si>
  <si>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</si>
  <si>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</si>
  <si>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</si>
  <si>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</si>
  <si>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</si>
  <si>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</si>
  <si>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</si>
  <si>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</si>
  <si>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</si>
  <si>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</si>
  <si>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</si>
  <si>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</si>
  <si>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</si>
  <si>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</si>
  <si>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</si>
  <si>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</si>
  <si>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</si>
  <si>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</si>
  <si>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</si>
  <si>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</si>
  <si>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</si>
  <si>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</si>
  <si>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</si>
  <si>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</si>
  <si>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</si>
  <si>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</si>
  <si>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</si>
  <si>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</si>
  <si>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</si>
  <si>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</si>
  <si>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</si>
  <si>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</si>
  <si>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</si>
  <si>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</si>
  <si>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</si>
  <si>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</si>
  <si>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</si>
  <si>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</si>
  <si>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</si>
  <si>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</si>
  <si>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</si>
  <si>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</si>
  <si>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</si>
  <si>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</si>
  <si>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</si>
  <si>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</si>
  <si>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</si>
  <si>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</si>
  <si>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</si>
  <si>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</si>
  <si>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</si>
  <si>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</si>
  <si>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</si>
  <si>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</si>
  <si>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</si>
  <si>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</si>
  <si>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</si>
  <si>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</si>
  <si>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</si>
  <si>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</si>
  <si>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</si>
  <si>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</si>
  <si>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</si>
  <si>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</si>
  <si>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</si>
  <si>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</si>
  <si>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</si>
  <si>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</si>
  <si>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</si>
  <si>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</si>
  <si>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</si>
  <si>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</si>
  <si>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</si>
  <si>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</si>
  <si>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</si>
  <si>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</si>
  <si>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</si>
  <si>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</si>
  <si>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</si>
  <si>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</si>
  <si>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</si>
  <si>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</si>
  <si>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</si>
  <si>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</si>
  <si>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</si>
  <si>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</si>
  <si>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</si>
  <si>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</si>
  <si>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</si>
  <si>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</si>
  <si>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</si>
  <si>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</si>
  <si>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</si>
  <si>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</si>
  <si>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</si>
  <si>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</si>
  <si>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</si>
  <si>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</si>
  <si>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</si>
  <si>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</si>
  <si>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</si>
  <si>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</si>
  <si>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</si>
  <si>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</si>
  <si>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</si>
  <si>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</si>
  <si>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</si>
  <si>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</si>
  <si>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</si>
  <si>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</si>
  <si>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</si>
  <si>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</si>
  <si>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</si>
  <si>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</si>
  <si>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</si>
  <si>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</si>
  <si>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</si>
  <si>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</si>
  <si>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</si>
  <si>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</si>
  <si>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</si>
  <si>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</si>
  <si>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</si>
  <si>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</si>
  <si>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</si>
  <si>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</si>
  <si>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</si>
  <si>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</si>
  <si>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</si>
  <si>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</si>
  <si>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</si>
  <si>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</si>
  <si>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</si>
  <si>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</si>
  <si>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</si>
  <si>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</si>
  <si>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</si>
  <si>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</si>
  <si>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</si>
  <si>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</si>
  <si>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</si>
  <si>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</si>
  <si>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</si>
  <si>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</si>
  <si>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</si>
  <si>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</si>
  <si>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</si>
  <si>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</si>
  <si>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</si>
  <si>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</si>
  <si>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</si>
  <si>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</si>
  <si>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</si>
  <si>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</si>
  <si>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</si>
  <si>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</si>
  <si>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</si>
  <si>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</si>
  <si>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</si>
  <si>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</si>
  <si>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</si>
  <si>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</si>
  <si>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</si>
  <si>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</si>
  <si>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</si>
  <si>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</si>
  <si>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</si>
  <si>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</si>
  <si>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</si>
  <si>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</si>
  <si>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</si>
  <si>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</si>
  <si>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</si>
  <si>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</si>
  <si>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</si>
  <si>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</si>
  <si>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</si>
  <si>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</si>
  <si>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</si>
  <si>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</si>
  <si>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</si>
  <si>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</si>
  <si>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</si>
  <si>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</si>
  <si>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</si>
  <si>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</si>
  <si>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</si>
  <si>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</si>
  <si>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</si>
  <si>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</si>
  <si>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</si>
  <si>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</si>
  <si>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</si>
  <si>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</si>
  <si>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</si>
  <si>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</si>
  <si>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</si>
  <si>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</si>
  <si>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</si>
  <si>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</si>
  <si>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</si>
  <si>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</si>
  <si>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</si>
  <si>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</si>
  <si>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</si>
  <si>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</si>
  <si>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</si>
  <si>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</si>
  <si>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</si>
  <si>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</si>
  <si>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</si>
  <si>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</si>
  <si>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</si>
  <si>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</si>
  <si>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</si>
  <si>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</si>
  <si>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</si>
  <si>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</si>
  <si>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</si>
  <si>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</si>
  <si>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</si>
  <si>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</si>
  <si>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</si>
  <si>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</si>
  <si>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</si>
  <si>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</si>
  <si>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</si>
  <si>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</si>
  <si>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</si>
  <si>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</si>
  <si>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</si>
  <si>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</si>
  <si>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</si>
  <si>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</si>
  <si>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</si>
  <si>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</si>
  <si>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</si>
  <si>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</si>
  <si>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</si>
  <si>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</si>
  <si>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</si>
  <si>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</si>
  <si>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</si>
  <si>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</si>
  <si>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</si>
  <si>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</si>
  <si>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</si>
  <si>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</si>
  <si>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</si>
  <si>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</si>
  <si>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</si>
  <si>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</si>
  <si>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</si>
  <si>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</si>
  <si>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</si>
  <si>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</si>
  <si>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</si>
  <si>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</si>
  <si>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</si>
  <si>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</si>
  <si>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</si>
  <si>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</si>
  <si>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</si>
  <si>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</si>
  <si>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</si>
  <si>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</si>
  <si>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</si>
  <si>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</si>
  <si>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</si>
  <si>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</si>
  <si>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</si>
  <si>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</si>
  <si>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</si>
  <si>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</si>
  <si>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</si>
  <si>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</si>
  <si>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</si>
  <si>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</si>
  <si>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</si>
  <si>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</si>
  <si>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</si>
  <si>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</si>
  <si>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</si>
  <si>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</si>
  <si>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</si>
  <si>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</si>
  <si>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</si>
  <si>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</si>
  <si>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</si>
  <si>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</si>
  <si>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</si>
  <si>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</si>
  <si>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</si>
  <si>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</si>
  <si>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</si>
  <si>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</si>
  <si>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</si>
  <si>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</si>
  <si>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</si>
  <si>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</si>
  <si>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</si>
  <si>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</si>
  <si>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</si>
  <si>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</si>
  <si>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</si>
  <si>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</si>
  <si>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</si>
  <si>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</si>
  <si>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</si>
  <si>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</si>
  <si>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</si>
  <si>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</si>
  <si>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</si>
  <si>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</si>
  <si>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</si>
  <si>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</si>
  <si>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</si>
  <si>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</si>
  <si>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</si>
  <si>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</si>
  <si>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</si>
  <si>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</si>
  <si>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</si>
  <si>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</si>
  <si>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</si>
  <si>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</si>
  <si>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</si>
  <si>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</si>
  <si>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</si>
  <si>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</si>
  <si>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</si>
  <si>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</si>
  <si>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</si>
  <si>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</si>
  <si>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</si>
  <si>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</si>
  <si>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</si>
  <si>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</si>
  <si>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</si>
  <si>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</si>
  <si>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</si>
  <si>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</si>
  <si>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</si>
  <si>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</si>
  <si>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</si>
  <si>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</si>
  <si>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</si>
  <si>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</si>
  <si>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</si>
  <si>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</si>
  <si>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</si>
  <si>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</si>
  <si>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</si>
  <si>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</si>
  <si>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</si>
  <si>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</si>
  <si>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</si>
  <si>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</si>
  <si>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</si>
  <si>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</si>
  <si>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</si>
  <si>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</si>
  <si>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</si>
  <si>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</si>
  <si>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</si>
  <si>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</si>
  <si>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</si>
  <si>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</si>
  <si>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</si>
  <si>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</si>
  <si>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</si>
  <si>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</si>
  <si>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</si>
  <si>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</si>
  <si>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</si>
  <si>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</si>
  <si>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</si>
  <si>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</si>
  <si>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</si>
  <si>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</si>
  <si>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</si>
  <si>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</si>
  <si>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</si>
  <si>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</si>
  <si>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</si>
  <si>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</si>
  <si>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</si>
  <si>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</si>
  <si>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</si>
  <si>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</si>
  <si>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</si>
  <si>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</si>
  <si>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</si>
  <si>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</si>
  <si>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</si>
  <si>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</si>
  <si>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</si>
  <si>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</si>
  <si>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</si>
  <si>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</si>
  <si>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</si>
  <si>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</si>
  <si>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</si>
  <si>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</si>
  <si>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</si>
  <si>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</si>
  <si>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</si>
  <si>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</si>
  <si>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</si>
  <si>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</si>
  <si>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</si>
  <si>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</si>
  <si>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</si>
  <si>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</si>
  <si>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</si>
  <si>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</si>
  <si>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</si>
  <si>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</si>
  <si>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</si>
  <si>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</si>
  <si>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</si>
  <si>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</si>
  <si>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</si>
  <si>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</si>
  <si>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</si>
  <si>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</si>
  <si>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</si>
  <si>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</si>
  <si>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</si>
  <si>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</si>
  <si>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</si>
  <si>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</si>
  <si>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</si>
  <si>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</si>
  <si>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</si>
  <si>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</si>
  <si>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</si>
  <si>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</si>
  <si>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</si>
  <si>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</si>
  <si>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</si>
  <si>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</si>
  <si>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</si>
  <si>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</si>
  <si>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</si>
  <si>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</si>
  <si>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</si>
  <si>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</si>
  <si>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</si>
  <si>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</si>
  <si>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</si>
  <si>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</si>
  <si>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</si>
  <si>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</si>
  <si>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</si>
  <si>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</si>
  <si>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</si>
  <si>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</si>
  <si>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</si>
  <si>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</si>
  <si>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</si>
  <si>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</si>
  <si>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</si>
  <si>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</si>
  <si>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</si>
  <si>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</si>
  <si>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</si>
  <si>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</si>
  <si>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</si>
  <si>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</si>
  <si>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</si>
  <si>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</si>
  <si>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</si>
  <si>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</si>
  <si>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</si>
  <si>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</si>
  <si>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</si>
  <si>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</si>
  <si>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</si>
  <si>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</si>
  <si>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</si>
  <si>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</si>
  <si>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</si>
  <si>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</si>
  <si>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</si>
  <si>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</si>
  <si>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</si>
  <si>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</si>
  <si>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</si>
  <si>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</si>
  <si>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</si>
  <si>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</si>
  <si>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</si>
  <si>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</si>
  <si>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</si>
  <si>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</si>
  <si>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</si>
  <si>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</si>
  <si>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</si>
  <si>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</si>
  <si>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</si>
  <si>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</si>
  <si>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</si>
  <si>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</si>
  <si>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</si>
  <si>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</si>
  <si>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</si>
  <si>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</si>
  <si>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</si>
  <si>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</si>
  <si>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</si>
  <si>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</si>
  <si>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</si>
  <si>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</si>
  <si>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</si>
  <si>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</si>
  <si>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</si>
  <si>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</si>
  <si>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</si>
  <si>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</si>
  <si>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</si>
  <si>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</si>
  <si>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</si>
  <si>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</si>
  <si>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</si>
  <si>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</si>
  <si>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</si>
  <si>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</si>
  <si>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</si>
  <si>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</si>
  <si>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</si>
  <si>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</si>
  <si>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</si>
  <si>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</si>
  <si>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</si>
  <si>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</si>
  <si>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</si>
  <si>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</si>
  <si>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</si>
  <si>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</si>
  <si>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</si>
  <si>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</si>
  <si>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</si>
  <si>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</si>
  <si>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</si>
  <si>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</si>
  <si>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</si>
  <si>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</si>
  <si>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</si>
  <si>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</si>
  <si>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</si>
  <si>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</si>
  <si>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</si>
  <si>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</si>
  <si>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</si>
  <si>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</si>
  <si>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</si>
  <si>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</si>
  <si>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</si>
  <si>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</si>
  <si>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</si>
  <si>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</si>
  <si>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</si>
  <si>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</si>
  <si>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</si>
  <si>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</si>
  <si>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</si>
  <si>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</si>
  <si>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</si>
  <si>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</si>
  <si>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</si>
  <si>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</si>
  <si>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</si>
  <si>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</si>
  <si>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</si>
  <si>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</si>
  <si>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</si>
  <si>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</si>
  <si>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</si>
  <si>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</si>
  <si>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</si>
  <si>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</si>
  <si>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</si>
  <si>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</si>
  <si>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</si>
  <si>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</si>
  <si>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</si>
  <si>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</si>
  <si>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</si>
  <si>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</si>
  <si>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</si>
  <si>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</si>
  <si>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</si>
  <si>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</si>
  <si>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</si>
  <si>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</si>
  <si>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</si>
  <si>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</si>
  <si>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</si>
  <si>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</si>
  <si>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</si>
  <si>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</si>
  <si>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</si>
  <si>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</si>
  <si>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</si>
  <si>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</si>
  <si>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</si>
  <si>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</si>
  <si>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</si>
  <si>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</si>
  <si>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</si>
  <si>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</si>
  <si>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</si>
  <si>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</si>
  <si>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</si>
  <si>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</si>
  <si>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</si>
  <si>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</si>
  <si>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</si>
  <si>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</si>
  <si>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</si>
  <si>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</si>
  <si>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</si>
  <si>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</si>
  <si>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</si>
  <si>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</si>
  <si>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</si>
  <si>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</si>
  <si>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</si>
  <si>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</si>
  <si>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</si>
  <si>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</si>
  <si>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</si>
  <si>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</si>
  <si>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</si>
  <si>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</si>
  <si>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</si>
  <si>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</si>
  <si>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</si>
  <si>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</si>
  <si>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</si>
  <si>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</si>
  <si>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</si>
  <si>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</si>
  <si>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</si>
  <si>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</si>
  <si>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</si>
  <si>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</si>
  <si>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</si>
  <si>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</si>
  <si>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</si>
  <si>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</si>
  <si>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</si>
  <si>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</si>
  <si>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</si>
  <si>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</si>
  <si>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</si>
  <si>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</si>
  <si>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</si>
  <si>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</si>
  <si>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</si>
  <si>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</si>
  <si>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</si>
  <si>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</si>
  <si>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</si>
  <si>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</si>
  <si>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</si>
  <si>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</si>
  <si>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</si>
  <si>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</si>
  <si>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</si>
  <si>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</si>
  <si>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</si>
  <si>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</si>
  <si>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</si>
  <si>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</si>
  <si>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</si>
  <si>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</si>
  <si>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</si>
  <si>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</si>
  <si>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</si>
  <si>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</si>
  <si>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</si>
  <si>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</si>
  <si>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</si>
  <si>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</si>
  <si>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</si>
  <si>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</si>
  <si>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</si>
  <si>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</si>
  <si>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</si>
  <si>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</si>
  <si>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</si>
  <si>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</si>
  <si>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</si>
  <si>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</si>
  <si>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</si>
  <si>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</si>
  <si>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</si>
  <si>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</si>
  <si>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</si>
  <si>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</si>
  <si>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</si>
  <si>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</si>
  <si>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</si>
  <si>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</si>
  <si>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</si>
  <si>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</si>
  <si>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</si>
  <si>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</si>
  <si>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</si>
  <si>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</si>
  <si>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</si>
  <si>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</si>
  <si>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</si>
  <si>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</si>
  <si>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</si>
  <si>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</si>
  <si>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</si>
  <si>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</si>
  <si>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</si>
  <si>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</si>
  <si>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</si>
  <si>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</si>
  <si>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</si>
  <si>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</si>
  <si>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</si>
  <si>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</si>
  <si>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</si>
  <si>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</si>
  <si>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</si>
  <si>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</si>
  <si>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</si>
  <si>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</si>
  <si>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</si>
  <si>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</si>
  <si>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</si>
  <si>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</si>
  <si>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</si>
  <si>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</si>
  <si>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</si>
  <si>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</si>
  <si>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</si>
  <si>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</si>
  <si>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</si>
  <si>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</si>
  <si>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</si>
  <si>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</si>
  <si>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</si>
  <si>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</si>
  <si>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</si>
  <si>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</si>
  <si>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</si>
  <si>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</si>
  <si>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</si>
  <si>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</si>
  <si>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</si>
  <si>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</si>
  <si>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</si>
  <si>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</si>
  <si>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</si>
  <si>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</si>
  <si>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</si>
  <si>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</si>
  <si>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</si>
  <si>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</si>
  <si>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</si>
  <si>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</si>
  <si>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</si>
  <si>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</si>
  <si>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</si>
  <si>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</si>
  <si>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</si>
  <si>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</si>
  <si>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</si>
  <si>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</si>
  <si>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</si>
  <si>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</si>
  <si>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</si>
  <si>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</si>
  <si>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</si>
  <si>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</si>
  <si>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</si>
  <si>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</si>
  <si>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</si>
  <si>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</si>
  <si>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</si>
  <si>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</si>
  <si>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</si>
  <si>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</si>
  <si>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</si>
  <si>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</si>
  <si>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</si>
  <si>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</si>
  <si>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</si>
  <si>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</si>
  <si>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</si>
  <si>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</si>
  <si>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</si>
  <si>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</si>
  <si>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</si>
  <si>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</si>
  <si>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</si>
  <si>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</si>
  <si>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</si>
  <si>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</si>
  <si>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</si>
  <si>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</si>
  <si>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</si>
  <si>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</si>
  <si>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</si>
  <si>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</si>
  <si>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</si>
  <si>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</si>
  <si>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</si>
  <si>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</si>
  <si>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</si>
  <si>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</si>
  <si>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</si>
  <si>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</si>
  <si>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</si>
  <si>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</si>
  <si>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</si>
  <si>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</si>
  <si>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</si>
  <si>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</si>
  <si>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</si>
  <si>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</si>
  <si>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</si>
  <si>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</si>
  <si>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</si>
  <si>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</si>
  <si>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</si>
  <si>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</si>
  <si>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</si>
  <si>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</si>
  <si>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</si>
  <si>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</si>
  <si>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</si>
  <si>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</si>
  <si>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</si>
  <si>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</si>
  <si>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</si>
  <si>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</si>
  <si>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</si>
  <si>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</si>
  <si>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</si>
  <si>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</si>
  <si>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</si>
  <si>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</si>
  <si>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</si>
  <si>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</si>
  <si>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</si>
  <si>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</si>
  <si>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</si>
  <si>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</si>
  <si>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</si>
  <si>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</si>
  <si>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</si>
  <si>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</si>
  <si>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</si>
  <si>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</si>
  <si>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</si>
  <si>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</si>
  <si>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</si>
  <si>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</si>
  <si>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</si>
  <si>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</si>
  <si>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</si>
  <si>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</si>
  <si>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</si>
  <si>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</si>
  <si>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</si>
  <si>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</si>
  <si>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</si>
  <si>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</si>
  <si>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</si>
  <si>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</si>
  <si>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</si>
  <si>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</si>
  <si>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</si>
  <si>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</si>
  <si>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</si>
  <si>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</si>
  <si>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</si>
  <si>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</si>
  <si>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</si>
  <si>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</si>
  <si>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</si>
  <si>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</si>
  <si>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</si>
  <si>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</si>
  <si>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</si>
  <si>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</si>
  <si>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</si>
  <si>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</si>
  <si>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</si>
  <si>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</si>
  <si>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</si>
  <si>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</si>
  <si>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</si>
  <si>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</si>
  <si>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</si>
  <si>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</si>
  <si>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</si>
  <si>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</si>
  <si>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</si>
  <si>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</si>
  <si>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</si>
  <si>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</si>
  <si>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</si>
  <si>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</si>
  <si>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</si>
  <si>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</si>
  <si>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</si>
  <si>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</si>
  <si>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</si>
  <si>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</si>
  <si>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</si>
  <si>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</si>
  <si>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</si>
  <si>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</si>
  <si>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</si>
  <si>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</si>
  <si>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</si>
  <si>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</si>
  <si>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</si>
  <si>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</si>
  <si>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</si>
  <si>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</si>
  <si>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</si>
  <si>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</si>
  <si>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</si>
  <si>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</si>
  <si>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</si>
  <si>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</si>
  <si>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</si>
  <si>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</si>
  <si>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</si>
  <si>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</si>
  <si>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</si>
  <si>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</si>
  <si>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</si>
  <si>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</si>
  <si>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</si>
  <si>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</si>
  <si>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</si>
  <si>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</si>
  <si>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</si>
  <si>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</si>
  <si>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</si>
  <si>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</si>
  <si>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</si>
  <si>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</si>
  <si>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</si>
  <si>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</si>
  <si>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</si>
  <si>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</si>
  <si>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</si>
  <si>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</si>
  <si>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</si>
  <si>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</si>
  <si>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</si>
  <si>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</si>
  <si>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</si>
  <si>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</si>
  <si>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</si>
  <si>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</si>
  <si>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</si>
  <si>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</si>
  <si>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</si>
  <si>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</si>
  <si>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</si>
  <si>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</si>
  <si>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</si>
  <si>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</si>
  <si>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</si>
  <si>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</si>
  <si>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</si>
  <si>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</si>
  <si>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</si>
  <si>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</si>
  <si>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</si>
  <si>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</si>
  <si>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</si>
  <si>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</si>
  <si>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</si>
  <si>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</si>
  <si>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</si>
  <si>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</si>
  <si>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</si>
  <si>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</si>
  <si>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</si>
  <si>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</si>
  <si>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</si>
  <si>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</si>
  <si>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</si>
  <si>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</si>
  <si>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</si>
  <si>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</si>
  <si>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</si>
  <si>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</si>
  <si>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</si>
  <si>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</si>
  <si>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</si>
  <si>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</si>
  <si>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</si>
  <si>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</si>
  <si>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</si>
  <si>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</si>
  <si>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</si>
  <si>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</si>
  <si>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</si>
  <si>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</si>
  <si>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</si>
  <si>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</si>
  <si>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</si>
  <si>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</si>
  <si>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</si>
  <si>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</si>
  <si>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</si>
  <si>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</si>
  <si>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</si>
  <si>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</si>
  <si>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</si>
  <si>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</si>
  <si>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</si>
  <si>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</si>
  <si>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</si>
  <si>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</si>
  <si>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</si>
  <si>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</si>
  <si>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</si>
  <si>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</si>
  <si>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</si>
  <si>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</si>
  <si>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</si>
  <si>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</si>
  <si>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</si>
  <si>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</si>
  <si>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</si>
  <si>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</si>
  <si>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</si>
  <si>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</si>
  <si>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</si>
  <si>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</si>
  <si>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</si>
  <si>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</si>
  <si>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</si>
  <si>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</si>
  <si>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</si>
  <si>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</si>
  <si>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</si>
  <si>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</si>
  <si>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</si>
  <si>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</si>
  <si>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</si>
  <si>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</si>
  <si>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</si>
  <si>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</si>
  <si>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</si>
  <si>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</si>
  <si>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</si>
  <si>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</si>
  <si>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</si>
  <si>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</si>
  <si>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</si>
  <si>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</si>
  <si>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</si>
  <si>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</si>
  <si>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</si>
  <si>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</si>
  <si>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</si>
  <si>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</si>
  <si>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</si>
  <si>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</si>
  <si>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</si>
  <si>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</si>
  <si>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</si>
  <si>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</si>
  <si>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</si>
  <si>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</si>
  <si>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</si>
  <si>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</si>
  <si>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</si>
  <si>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</si>
  <si>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</si>
  <si>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</si>
  <si>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</si>
  <si>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</si>
  <si>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</si>
  <si>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</si>
  <si>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</si>
  <si>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</si>
  <si>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</si>
  <si>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</si>
  <si>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</si>
  <si>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</si>
  <si>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</si>
  <si>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</si>
  <si>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</si>
  <si>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</si>
  <si>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</si>
  <si>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</si>
  <si>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</si>
  <si>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</si>
  <si>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</si>
  <si>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</si>
  <si>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</si>
  <si>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</si>
  <si>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</si>
  <si>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</si>
  <si>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</si>
  <si>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</si>
  <si>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</si>
  <si>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</si>
  <si>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</si>
  <si>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</si>
  <si>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</si>
  <si>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</si>
  <si>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</si>
  <si>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</si>
  <si>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</si>
  <si>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</si>
  <si>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</si>
  <si>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</si>
  <si>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</si>
  <si>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</si>
  <si>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</si>
  <si>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</si>
  <si>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</si>
  <si>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</si>
  <si>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</si>
  <si>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</si>
  <si>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</si>
  <si>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</si>
  <si>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</si>
  <si>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</si>
  <si>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</si>
  <si>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</si>
  <si>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</si>
  <si>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</si>
  <si>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</si>
  <si>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</si>
  <si>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</si>
  <si>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</si>
  <si>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</si>
  <si>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</si>
  <si>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</si>
  <si>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</si>
  <si>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</si>
  <si>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</si>
  <si>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</si>
  <si>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</si>
  <si>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</si>
  <si>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</si>
  <si>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</si>
  <si>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</si>
  <si>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</si>
  <si>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</si>
  <si>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</si>
  <si>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</si>
  <si>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</si>
  <si>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</si>
  <si>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</si>
  <si>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</si>
  <si>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</si>
  <si>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</si>
  <si>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</si>
  <si>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</si>
  <si>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</si>
  <si>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</si>
  <si>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</si>
  <si>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</si>
  <si>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</si>
  <si>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</si>
  <si>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</si>
  <si>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</si>
  <si>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</si>
  <si>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</si>
  <si>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</si>
  <si>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</si>
  <si>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</si>
  <si>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</si>
  <si>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</si>
  <si>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</si>
  <si>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</si>
  <si>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</si>
  <si>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</si>
  <si>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</si>
  <si>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</si>
  <si>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</si>
  <si>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</si>
  <si>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</si>
  <si>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</si>
  <si>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</si>
  <si>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</si>
  <si>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</si>
  <si>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</si>
  <si>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</si>
  <si>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</si>
  <si>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</si>
  <si>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</si>
  <si>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</si>
  <si>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</si>
  <si>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</si>
  <si>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</si>
  <si>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</si>
  <si>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</si>
  <si>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</si>
  <si>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</si>
  <si>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</si>
  <si>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</si>
  <si>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</si>
  <si>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</si>
  <si>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</si>
  <si>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</si>
  <si>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</si>
  <si>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</si>
  <si>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</si>
  <si>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</si>
  <si>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</si>
  <si>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</si>
  <si>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</si>
  <si>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</si>
  <si>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</si>
  <si>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</si>
  <si>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</si>
  <si>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</si>
  <si>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</si>
  <si>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</si>
  <si>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</si>
  <si>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</si>
  <si>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</si>
  <si>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</si>
  <si>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</si>
  <si>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</si>
  <si>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</si>
  <si>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</si>
  <si>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</si>
  <si>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</si>
  <si>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</si>
  <si>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</si>
  <si>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</si>
  <si>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</si>
  <si>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</si>
  <si>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</si>
  <si>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</si>
  <si>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</si>
  <si>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</si>
  <si>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</si>
  <si>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</si>
  <si>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</si>
  <si>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</si>
  <si>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</si>
  <si>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</si>
  <si>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</si>
  <si>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</si>
  <si>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</si>
  <si>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</si>
  <si>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</si>
  <si>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</si>
  <si>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</si>
  <si>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</si>
  <si>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</si>
  <si>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</si>
  <si>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</si>
  <si>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</si>
  <si>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</si>
  <si>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</si>
  <si>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</si>
  <si>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</si>
  <si>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</si>
  <si>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</si>
  <si>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</si>
  <si>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</si>
  <si>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</si>
  <si>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</si>
  <si>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</si>
  <si>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</si>
  <si>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</si>
  <si>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</si>
  <si>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</si>
  <si>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</si>
  <si>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</si>
  <si>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</si>
  <si>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</si>
  <si>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</si>
  <si>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</si>
  <si>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</si>
  <si>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</si>
  <si>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</si>
  <si>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</si>
  <si>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</si>
  <si>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</si>
  <si>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</si>
  <si>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</si>
  <si>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</si>
  <si>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</si>
  <si>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</si>
  <si>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</si>
  <si>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</si>
  <si>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</si>
  <si>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</si>
  <si>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</si>
  <si>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</si>
  <si>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</si>
  <si>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</si>
  <si>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</si>
  <si>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</si>
  <si>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</si>
  <si>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</si>
  <si>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</si>
  <si>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</si>
  <si>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</si>
  <si>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</si>
  <si>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</si>
  <si>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</si>
  <si>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</si>
  <si>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</si>
  <si>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</si>
  <si>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</si>
  <si>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</si>
  <si>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</si>
  <si>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</si>
  <si>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</si>
  <si>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</si>
  <si>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</si>
  <si>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</si>
  <si>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</si>
  <si>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</si>
  <si>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</si>
  <si>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</si>
  <si>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</si>
  <si>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</si>
  <si>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</si>
  <si>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</si>
  <si>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</si>
  <si>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</si>
  <si>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</si>
  <si>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</si>
  <si>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</si>
  <si>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</si>
  <si>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</si>
  <si>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</si>
  <si>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</si>
  <si>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</si>
  <si>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</si>
  <si>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</si>
  <si>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</si>
  <si>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</si>
  <si>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</si>
  <si>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</si>
  <si>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</si>
  <si>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</si>
  <si>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</si>
  <si>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</si>
  <si>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</si>
  <si>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</si>
  <si>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</si>
  <si>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</si>
  <si>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</si>
  <si>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</si>
  <si>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</si>
  <si>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</si>
  <si>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</si>
  <si>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</si>
  <si>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</si>
  <si>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</si>
  <si>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</si>
  <si>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</si>
  <si>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</si>
  <si>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</si>
  <si>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</si>
  <si>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</si>
  <si>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</si>
  <si>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</si>
  <si>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</si>
  <si>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</si>
  <si>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</si>
  <si>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</si>
  <si>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</si>
  <si>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</si>
  <si>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</si>
  <si>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</si>
  <si>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</si>
  <si>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</si>
  <si>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</si>
  <si>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</si>
  <si>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</si>
  <si>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</si>
  <si>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</si>
  <si>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</si>
  <si>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</si>
  <si>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</si>
  <si>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</si>
  <si>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</si>
  <si>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</si>
  <si>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</si>
  <si>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</si>
  <si>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</si>
  <si>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</si>
  <si>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</si>
  <si>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</si>
  <si>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</si>
  <si>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</si>
  <si>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</si>
  <si>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</si>
  <si>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</si>
  <si>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</si>
  <si>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</si>
  <si>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</si>
  <si>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</si>
  <si>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</si>
  <si>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</si>
  <si>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</si>
  <si>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</si>
  <si>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</si>
  <si>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</si>
  <si>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</si>
  <si>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</si>
  <si>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</si>
  <si>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</si>
  <si>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</si>
  <si>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</si>
  <si>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</si>
  <si>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</si>
  <si>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</si>
  <si>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</si>
  <si>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</si>
  <si>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</si>
  <si>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</si>
  <si>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</si>
  <si>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</si>
  <si>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</si>
  <si>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</si>
  <si>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</si>
  <si>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</si>
  <si>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</si>
  <si>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</si>
  <si>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</si>
  <si>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</si>
  <si>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</si>
  <si>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</si>
  <si>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</si>
  <si>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</si>
  <si>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</si>
  <si>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</si>
  <si>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</si>
  <si>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</si>
  <si>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</si>
  <si>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</si>
  <si>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</si>
  <si>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</si>
  <si>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</si>
  <si>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</si>
  <si>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</si>
  <si>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</si>
  <si>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</si>
  <si>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</si>
  <si>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</si>
  <si>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</si>
  <si>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</si>
  <si>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</si>
  <si>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</si>
  <si>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</si>
  <si>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</si>
  <si>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</si>
  <si>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</si>
  <si>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</si>
  <si>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</si>
  <si>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</si>
  <si>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</si>
  <si>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</si>
  <si>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</si>
  <si>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</si>
  <si>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</si>
  <si>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</si>
  <si>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</si>
  <si>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</si>
  <si>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</si>
  <si>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</si>
  <si>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</si>
  <si>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</si>
  <si>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</si>
  <si>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</si>
  <si>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</si>
  <si>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</si>
  <si>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</si>
  <si>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</si>
  <si>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</si>
  <si>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</si>
  <si>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</si>
  <si>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</si>
  <si>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</si>
  <si>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</si>
  <si>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</si>
  <si>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</si>
  <si>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</si>
  <si>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</si>
  <si>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</si>
  <si>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</si>
  <si>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</si>
  <si>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</si>
  <si>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</si>
  <si>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</si>
  <si>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</si>
  <si>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</si>
  <si>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</si>
  <si>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</si>
  <si>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</si>
  <si>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</si>
  <si>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</si>
  <si>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</si>
  <si>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</si>
  <si>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</si>
  <si>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</si>
  <si>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</si>
  <si>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</si>
  <si>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</si>
  <si>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</si>
  <si>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</si>
  <si>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</si>
  <si>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</si>
  <si>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</si>
  <si>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</si>
  <si>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</si>
  <si>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</si>
  <si>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</si>
  <si>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</si>
  <si>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</si>
  <si>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</si>
  <si>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</si>
  <si>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</si>
  <si>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</si>
  <si>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</si>
  <si>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</si>
  <si>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</si>
  <si>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</si>
  <si>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</si>
  <si>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</si>
  <si>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</si>
  <si>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</si>
  <si>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</si>
  <si>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</si>
  <si>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</si>
  <si>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</si>
  <si>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</si>
  <si>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</si>
  <si>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</si>
  <si>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</si>
  <si>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</si>
  <si>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</si>
  <si>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</si>
  <si>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</si>
  <si>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</si>
  <si>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</si>
  <si>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</si>
  <si>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</si>
  <si>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</si>
  <si>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</si>
  <si>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</si>
  <si>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</si>
  <si>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</si>
  <si>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</si>
  <si>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</si>
  <si>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</si>
  <si>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</si>
  <si>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</si>
  <si>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</si>
  <si>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</si>
  <si>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</si>
  <si>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</si>
  <si>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</si>
  <si>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</si>
  <si>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</si>
  <si>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</si>
  <si>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</si>
  <si>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</si>
  <si>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</si>
  <si>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</si>
  <si>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</si>
  <si>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</si>
  <si>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</si>
  <si>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</si>
  <si>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</si>
  <si>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</si>
  <si>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</si>
  <si>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</si>
  <si>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</si>
  <si>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</si>
  <si>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</si>
  <si>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</si>
  <si>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</si>
  <si>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</si>
  <si>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</si>
  <si>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</si>
  <si>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</si>
  <si>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</si>
  <si>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</si>
  <si>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</si>
  <si>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</si>
  <si>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</si>
  <si>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</si>
  <si>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</si>
  <si>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</si>
  <si>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</si>
  <si>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</si>
  <si>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</si>
  <si>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</si>
  <si>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</si>
  <si>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</si>
  <si>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</si>
  <si>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</si>
  <si>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</si>
  <si>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</si>
  <si>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</si>
  <si>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</si>
  <si>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</si>
  <si>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</si>
  <si>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</si>
  <si>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</si>
  <si>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</si>
  <si>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</si>
  <si>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</si>
  <si>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</si>
  <si>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</si>
  <si>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</si>
  <si>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</si>
  <si>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</si>
  <si>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</si>
  <si>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</si>
  <si>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</si>
  <si>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</si>
  <si>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</si>
  <si>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</si>
  <si>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</si>
  <si>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</si>
  <si>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</si>
  <si>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</si>
  <si>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</si>
  <si>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</si>
  <si>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</si>
  <si>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</si>
  <si>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</si>
  <si>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</si>
  <si>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</si>
  <si>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</si>
  <si>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</si>
  <si>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</si>
  <si>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</si>
  <si>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</si>
  <si>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</si>
  <si>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</si>
  <si>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</si>
  <si>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</si>
  <si>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</si>
  <si>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</si>
  <si>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</si>
  <si>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</si>
  <si>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</si>
  <si>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</si>
  <si>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</si>
  <si>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</si>
  <si>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</si>
  <si>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</si>
  <si>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</si>
  <si>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</si>
  <si>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</si>
  <si>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</si>
  <si>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</si>
  <si>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</si>
  <si>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</si>
  <si>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</si>
  <si>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</si>
  <si>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</si>
  <si>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</si>
  <si>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</si>
  <si>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</si>
  <si>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</si>
  <si>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</si>
  <si>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</si>
  <si>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</si>
  <si>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</si>
  <si>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</si>
  <si>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</si>
  <si>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</si>
  <si>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</si>
  <si>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</si>
  <si>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</si>
  <si>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</si>
  <si>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</si>
  <si>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</si>
  <si>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</si>
  <si>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</si>
  <si>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</si>
  <si>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</si>
  <si>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</si>
  <si>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</si>
  <si>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</si>
  <si>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</si>
  <si>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</si>
  <si>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</si>
  <si>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</si>
  <si>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</si>
  <si>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</si>
  <si>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</si>
  <si>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</si>
  <si>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</si>
  <si>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</si>
  <si>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</si>
  <si>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</si>
  <si>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</si>
  <si>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</si>
  <si>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</si>
  <si>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</si>
  <si>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</si>
  <si>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</si>
  <si>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</si>
  <si>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</si>
  <si>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</si>
  <si>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</si>
  <si>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</si>
  <si>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</si>
  <si>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</si>
  <si>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</si>
  <si>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</si>
  <si>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</si>
  <si>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</si>
  <si>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</si>
  <si>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</si>
  <si>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</si>
  <si>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</si>
  <si>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</si>
  <si>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</si>
  <si>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</si>
  <si>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</si>
  <si>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</si>
  <si>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</si>
  <si>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</si>
  <si>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</si>
  <si>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</si>
  <si>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</si>
  <si>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</si>
  <si>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</si>
  <si>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</si>
  <si>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</si>
  <si>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</si>
  <si>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</si>
  <si>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</si>
  <si>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</si>
  <si>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</si>
  <si>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</si>
  <si>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</si>
  <si>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</si>
  <si>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</si>
  <si>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</si>
  <si>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</si>
  <si>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</si>
  <si>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</si>
  <si>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</si>
  <si>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</si>
  <si>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</si>
  <si>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</si>
  <si>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</si>
  <si>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</si>
  <si>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</si>
  <si>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</si>
  <si>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</si>
  <si>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</si>
  <si>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</si>
  <si>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</si>
  <si>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</si>
  <si>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</si>
  <si>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</si>
  <si>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</si>
  <si>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</si>
  <si>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</si>
  <si>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</si>
  <si>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</si>
  <si>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</si>
  <si>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</si>
  <si>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</si>
  <si>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</si>
  <si>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</si>
  <si>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</si>
  <si>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</si>
  <si>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</si>
  <si>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</si>
  <si>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</si>
  <si>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</si>
  <si>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</si>
  <si>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</si>
  <si>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</si>
  <si>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</si>
  <si>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</si>
  <si>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</si>
  <si>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</si>
  <si>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</si>
  <si>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</si>
  <si>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</si>
  <si>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</si>
  <si>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</si>
  <si>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</si>
  <si>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</si>
  <si>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</si>
  <si>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</si>
  <si>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</si>
  <si>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</si>
  <si>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</si>
  <si>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</si>
  <si>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</si>
  <si>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</si>
  <si>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</si>
  <si>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</si>
  <si>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</si>
  <si>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</si>
  <si>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</si>
  <si>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</si>
  <si>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</si>
  <si>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</si>
  <si>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</si>
  <si>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</si>
  <si>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</si>
  <si>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</si>
  <si>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</si>
  <si>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</si>
  <si>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</si>
  <si>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</si>
  <si>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</si>
  <si>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</si>
  <si>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</si>
  <si>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</si>
  <si>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</si>
  <si>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</si>
  <si>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</si>
  <si>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</si>
  <si>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</si>
  <si>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</si>
  <si>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</si>
  <si>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</si>
  <si>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</si>
  <si>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</si>
  <si>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</si>
  <si>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</si>
  <si>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</si>
  <si>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</si>
  <si>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</si>
  <si>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</si>
  <si>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</si>
  <si>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</si>
  <si>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</si>
  <si>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</si>
  <si>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</si>
  <si>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</si>
  <si>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</si>
  <si>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</si>
  <si>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</si>
  <si>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</si>
  <si>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</si>
  <si>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</si>
  <si>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</si>
  <si>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</si>
  <si>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</si>
  <si>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</si>
  <si>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</si>
  <si>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</si>
  <si>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</si>
  <si>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</si>
  <si>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</si>
  <si>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</si>
  <si>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</si>
  <si>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</si>
  <si>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</si>
  <si>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</si>
  <si>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</si>
  <si>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</si>
  <si>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</si>
  <si>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</si>
  <si>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</si>
  <si>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</si>
  <si>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</si>
  <si>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</si>
  <si>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</si>
  <si>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</si>
  <si>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</si>
  <si>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</si>
  <si>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</si>
  <si>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</si>
  <si>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</si>
  <si>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</si>
  <si>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</si>
  <si>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</si>
  <si>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</si>
  <si>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</si>
  <si>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</si>
  <si>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</si>
  <si>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</si>
  <si>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</si>
  <si>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</si>
  <si>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</si>
  <si>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</si>
  <si>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</si>
  <si>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</si>
  <si>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</si>
  <si>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</si>
  <si>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</si>
  <si>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</si>
  <si>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</si>
  <si>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</si>
  <si>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</si>
  <si>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</si>
  <si>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</si>
  <si>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</si>
  <si>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</si>
  <si>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</si>
  <si>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</si>
  <si>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</si>
  <si>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</si>
  <si>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</si>
  <si>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</si>
  <si>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</si>
  <si>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</si>
  <si>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</si>
  <si>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</si>
  <si>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</si>
  <si>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</si>
  <si>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</si>
  <si>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</si>
  <si>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</si>
  <si>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</si>
  <si>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</si>
  <si>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</si>
  <si>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</si>
  <si>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</si>
  <si>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</si>
  <si>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</si>
  <si>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</si>
  <si>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</si>
  <si>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</si>
  <si>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</si>
  <si>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</si>
  <si>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</si>
  <si>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</si>
  <si>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</si>
  <si>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</si>
  <si>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</si>
  <si>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</si>
  <si>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</si>
  <si>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</si>
  <si>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</si>
  <si>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</si>
  <si>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</si>
  <si>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</si>
  <si>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</si>
  <si>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</si>
  <si>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</si>
  <si>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</si>
  <si>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</si>
  <si>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</si>
  <si>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</si>
  <si>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</si>
  <si>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</si>
  <si>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</si>
  <si>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</si>
  <si>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</si>
  <si>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</si>
  <si>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</si>
  <si>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</si>
  <si>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</si>
  <si>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</si>
  <si>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</si>
  <si>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</si>
  <si>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</si>
  <si>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</si>
  <si>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</si>
  <si>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</si>
  <si>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</si>
  <si>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</si>
  <si>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</si>
  <si>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</si>
  <si>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</si>
  <si>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</si>
  <si>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</si>
  <si>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</si>
  <si>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</si>
  <si>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</si>
  <si>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</si>
  <si>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</si>
  <si>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</si>
  <si>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</si>
  <si>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</si>
  <si>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</si>
  <si>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</si>
  <si>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</si>
  <si>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</si>
  <si>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</si>
  <si>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</si>
  <si>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</si>
  <si>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</si>
  <si>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</si>
  <si>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</si>
  <si>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</si>
  <si>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</si>
  <si>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</si>
  <si>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</si>
  <si>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</si>
  <si>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</si>
  <si>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</si>
  <si>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</si>
  <si>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</si>
  <si>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</si>
  <si>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</si>
  <si>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</si>
  <si>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</si>
  <si>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</si>
  <si>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</si>
  <si>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</si>
  <si>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</si>
  <si>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</si>
  <si>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</si>
  <si>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</si>
  <si>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</si>
  <si>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</si>
  <si>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</si>
  <si>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</si>
  <si>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</si>
  <si>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</si>
  <si>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</si>
  <si>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</si>
  <si>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</si>
  <si>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</si>
  <si>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</si>
  <si>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</si>
  <si>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</si>
  <si>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</si>
  <si>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</si>
  <si>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</si>
  <si>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</si>
  <si>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</si>
  <si>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</si>
  <si>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</si>
  <si>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</si>
  <si>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</si>
  <si>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</si>
  <si>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</si>
  <si>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</si>
  <si>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</si>
  <si>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</si>
  <si>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</si>
  <si>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</si>
  <si>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</si>
  <si>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</si>
  <si>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</si>
  <si>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</si>
  <si>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</si>
  <si>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</si>
  <si>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</si>
  <si>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</si>
  <si>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</si>
  <si>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</si>
  <si>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</si>
  <si>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</si>
  <si>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</si>
  <si>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</si>
  <si>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</si>
  <si>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</si>
  <si>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</si>
  <si>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</si>
  <si>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</si>
  <si>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</si>
  <si>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</si>
  <si>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</si>
  <si>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</si>
  <si>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</si>
  <si>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</si>
  <si>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</si>
  <si>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</si>
  <si>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</si>
  <si>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</si>
  <si>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</si>
  <si>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</si>
  <si>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</si>
  <si>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</si>
  <si>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</si>
  <si>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</si>
  <si>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</si>
  <si>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</si>
  <si>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</si>
  <si>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</si>
  <si>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</si>
  <si>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</si>
  <si>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</si>
  <si>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</si>
  <si>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</si>
  <si>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</si>
  <si>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</si>
  <si>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</si>
  <si>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</si>
  <si>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</si>
  <si>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</si>
  <si>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</si>
  <si>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</si>
  <si>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</si>
  <si>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</si>
  <si>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</si>
  <si>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</si>
  <si>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</si>
  <si>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</si>
  <si>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</si>
  <si>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</si>
  <si>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</si>
  <si>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</si>
  <si>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</si>
  <si>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</si>
  <si>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</si>
  <si>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</si>
  <si>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</si>
  <si>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</si>
  <si>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</si>
  <si>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</si>
  <si>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</si>
  <si>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</si>
  <si>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</si>
  <si>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</si>
  <si>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</si>
  <si>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</si>
  <si>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</si>
  <si>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</si>
  <si>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</si>
  <si>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</si>
  <si>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</si>
  <si>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</si>
  <si>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</si>
  <si>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</si>
  <si>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</si>
  <si>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</si>
  <si>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</si>
  <si>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</si>
  <si>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</si>
  <si>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</si>
  <si>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</si>
  <si>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</si>
  <si>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</si>
  <si>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</si>
  <si>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</si>
  <si>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</si>
  <si>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</si>
  <si>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</si>
  <si>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</si>
  <si>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</si>
  <si>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</si>
  <si>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</si>
  <si>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</si>
  <si>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</si>
  <si>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</si>
  <si>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</si>
  <si>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</si>
  <si>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</si>
  <si>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</si>
  <si>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</si>
  <si>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</si>
  <si>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</si>
  <si>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</si>
  <si>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</si>
  <si>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</si>
  <si>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</si>
  <si>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</si>
  <si>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</si>
  <si>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</si>
  <si>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</si>
  <si>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</si>
  <si>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</si>
  <si>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</si>
  <si>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</si>
  <si>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</si>
  <si>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</si>
  <si>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</si>
  <si>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</si>
  <si>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</si>
  <si>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</si>
  <si>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</si>
  <si>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</si>
  <si>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</si>
  <si>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</si>
  <si>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</si>
  <si>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</si>
  <si>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</si>
  <si>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</si>
  <si>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</si>
  <si>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</si>
  <si>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</si>
  <si>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</si>
  <si>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</si>
  <si>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</si>
  <si>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</si>
  <si>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</si>
  <si>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</si>
  <si>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</si>
  <si>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</si>
  <si>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</si>
  <si>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</si>
  <si>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</si>
  <si>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</si>
  <si>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</si>
  <si>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</si>
  <si>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</si>
  <si>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</si>
  <si>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</si>
  <si>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</si>
  <si>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</si>
  <si>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</si>
  <si>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</si>
  <si>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</si>
  <si>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</si>
  <si>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</si>
  <si>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</si>
  <si>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</si>
  <si>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</si>
  <si>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</si>
  <si>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</si>
  <si>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</si>
  <si>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</si>
  <si>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</si>
  <si>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</si>
  <si>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</si>
  <si>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</si>
  <si>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</si>
  <si>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</si>
  <si>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</si>
  <si>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</si>
  <si>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</si>
  <si>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</si>
  <si>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</si>
  <si>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</si>
  <si>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</si>
  <si>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</si>
  <si>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</si>
  <si>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</si>
  <si>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</si>
  <si>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</si>
  <si>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</si>
  <si>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</si>
  <si>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</si>
  <si>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</si>
  <si>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</si>
  <si>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</si>
  <si>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</si>
  <si>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</si>
  <si>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</si>
  <si>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</si>
  <si>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</si>
  <si>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</si>
  <si>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</si>
  <si>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</si>
  <si>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</si>
  <si>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</si>
  <si>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</si>
  <si>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</si>
  <si>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</si>
  <si>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</si>
  <si>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</si>
  <si>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</si>
  <si>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</si>
  <si>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</si>
  <si>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</si>
  <si>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</si>
  <si>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</si>
  <si>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</si>
  <si>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</si>
  <si>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</si>
  <si>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</si>
  <si>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</si>
  <si>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</si>
  <si>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</si>
  <si>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</si>
  <si>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</si>
  <si>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</si>
  <si>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</si>
  <si>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</si>
  <si>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</si>
  <si>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</si>
  <si>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</si>
  <si>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</si>
  <si>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</si>
  <si>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</si>
  <si>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</si>
  <si>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</si>
  <si>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</si>
  <si>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</si>
  <si>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</si>
  <si>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</si>
  <si>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</si>
  <si>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</si>
  <si>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</si>
  <si>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</si>
  <si>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</si>
  <si>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</si>
  <si>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</si>
  <si>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</si>
  <si>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</si>
  <si>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</si>
  <si>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</si>
  <si>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</si>
  <si>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</si>
  <si>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</si>
  <si>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</si>
  <si>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</si>
  <si>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</si>
  <si>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</si>
  <si>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</si>
  <si>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</si>
  <si>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</si>
  <si>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</si>
  <si>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</si>
  <si>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</si>
  <si>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</si>
  <si>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</si>
  <si>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</si>
  <si>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</si>
  <si>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</si>
  <si>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</si>
  <si>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</si>
  <si>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</si>
  <si>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</si>
  <si>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</si>
  <si>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</si>
  <si>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</si>
  <si>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</si>
  <si>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</si>
  <si>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</si>
  <si>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</si>
  <si>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</si>
  <si>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</si>
  <si>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</si>
  <si>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</si>
  <si>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</si>
  <si>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</si>
  <si>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</si>
  <si>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</si>
  <si>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</si>
  <si>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</si>
  <si>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</si>
  <si>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</si>
  <si>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</si>
  <si>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</si>
  <si>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</si>
  <si>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</si>
  <si>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</si>
  <si>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</si>
  <si>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</si>
  <si>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</si>
  <si>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</si>
  <si>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</si>
  <si>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</si>
  <si>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</si>
  <si>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</si>
  <si>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</si>
  <si>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</si>
  <si>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</si>
  <si>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</si>
  <si>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</si>
  <si>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</si>
  <si>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</si>
  <si>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</si>
  <si>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</si>
  <si>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</si>
  <si>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</si>
  <si>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</si>
  <si>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</si>
  <si>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</si>
  <si>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</si>
  <si>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</si>
  <si>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</si>
  <si>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</si>
  <si>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</si>
  <si>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</si>
  <si>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</si>
  <si>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</si>
  <si>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</si>
  <si>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</si>
  <si>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</si>
  <si>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</si>
  <si>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</si>
  <si>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</si>
  <si>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</si>
  <si>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</si>
  <si>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</si>
  <si>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</si>
  <si>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</si>
  <si>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</si>
  <si>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</si>
  <si>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</si>
  <si>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</si>
  <si>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</si>
  <si>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</si>
  <si>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</si>
  <si>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</si>
  <si>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</si>
  <si>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</si>
  <si>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</si>
  <si>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</si>
  <si>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</si>
  <si>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</si>
  <si>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</si>
  <si>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</si>
  <si>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</si>
  <si>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</si>
  <si>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</si>
  <si>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</si>
  <si>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</si>
  <si>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</si>
  <si>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</si>
  <si>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</si>
  <si>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</si>
  <si>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</si>
  <si>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</si>
  <si>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</si>
  <si>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</si>
  <si>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</si>
  <si>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</si>
  <si>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</si>
  <si>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</si>
  <si>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</si>
  <si>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</si>
  <si>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</si>
  <si>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</si>
  <si>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</si>
  <si>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</si>
  <si>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</si>
  <si>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</si>
  <si>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</si>
  <si>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</si>
  <si>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</si>
  <si>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</si>
  <si>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</si>
  <si>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</si>
  <si>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</si>
  <si>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</si>
  <si>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</si>
  <si>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</si>
  <si>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</si>
  <si>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</si>
  <si>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</si>
  <si>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</si>
  <si>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</si>
  <si>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</si>
  <si>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</si>
  <si>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</si>
  <si>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</si>
  <si>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</si>
  <si>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</si>
  <si>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</si>
  <si>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</si>
  <si>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</si>
  <si>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</si>
  <si>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</si>
  <si>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</si>
  <si>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</si>
  <si>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</si>
  <si>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</si>
  <si>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</si>
  <si>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</si>
  <si>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</si>
  <si>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</si>
  <si>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</si>
  <si>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</si>
  <si>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</si>
  <si>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</si>
  <si>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</si>
  <si>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</si>
  <si>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</si>
  <si>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</si>
  <si>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</si>
  <si>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</si>
  <si>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</si>
  <si>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</si>
  <si>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</si>
  <si>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</si>
  <si>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</si>
  <si>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</si>
  <si>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</si>
  <si>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</si>
  <si>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</si>
  <si>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</si>
  <si>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</si>
  <si>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</si>
  <si>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</si>
  <si>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</si>
  <si>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</si>
  <si>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</si>
  <si>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</si>
  <si>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</si>
  <si>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</si>
  <si>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</si>
  <si>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</si>
  <si>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</si>
  <si>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</si>
  <si>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</si>
  <si>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</si>
  <si>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</si>
  <si>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</si>
  <si>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</si>
  <si>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</si>
  <si>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</si>
  <si>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</si>
  <si>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</si>
  <si>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</si>
  <si>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</si>
  <si>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</si>
  <si>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</si>
  <si>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</si>
  <si>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</si>
  <si>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</si>
  <si>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</si>
  <si>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</si>
  <si>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</si>
  <si>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</si>
  <si>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</si>
  <si>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</si>
  <si>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</si>
  <si>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</si>
  <si>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</si>
  <si>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</si>
  <si>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</si>
  <si>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</si>
  <si>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</si>
  <si>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</si>
  <si>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</si>
  <si>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</si>
  <si>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</si>
  <si>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</si>
  <si>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</si>
  <si>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</si>
  <si>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</si>
  <si>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</si>
  <si>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</si>
  <si>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</si>
  <si>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</si>
  <si>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</si>
  <si>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</si>
  <si>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</si>
  <si>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</si>
  <si>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</si>
  <si>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</si>
  <si>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</si>
  <si>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</si>
  <si>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</si>
  <si>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</si>
  <si>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</si>
  <si>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</si>
  <si>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</si>
  <si>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</si>
  <si>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</si>
  <si>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</si>
  <si>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</si>
  <si>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</si>
  <si>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</si>
  <si>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</si>
  <si>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</si>
  <si>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</si>
  <si>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</si>
  <si>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</si>
  <si>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</si>
  <si>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</si>
  <si>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</si>
  <si>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</si>
  <si>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</si>
  <si>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</si>
  <si>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</si>
  <si>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</si>
  <si>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</si>
  <si>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</si>
  <si>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</si>
  <si>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</si>
  <si>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</si>
  <si>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</si>
  <si>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</si>
  <si>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</si>
  <si>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</si>
  <si>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</si>
  <si>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</si>
  <si>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</si>
  <si>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</si>
  <si>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</si>
  <si>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</si>
  <si>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</si>
  <si>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</si>
  <si>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</si>
  <si>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</si>
  <si>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</si>
  <si>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</si>
  <si>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</si>
  <si>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</si>
  <si>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</si>
  <si>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</si>
  <si>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</si>
  <si>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</si>
  <si>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</si>
  <si>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</si>
  <si>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</si>
  <si>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</si>
  <si>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</si>
  <si>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</si>
  <si>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</si>
  <si>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</si>
  <si>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</si>
  <si>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</si>
  <si>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</si>
  <si>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</si>
  <si>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</si>
  <si>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</si>
  <si>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</si>
  <si>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</si>
  <si>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</si>
  <si>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</si>
  <si>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</si>
  <si>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</si>
  <si>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</si>
  <si>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</si>
  <si>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</si>
  <si>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</si>
  <si>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</si>
  <si>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</si>
  <si>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</si>
  <si>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</si>
  <si>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</si>
  <si>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</si>
  <si>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</si>
  <si>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</si>
  <si>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</si>
  <si>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</si>
  <si>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</si>
  <si>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</si>
  <si>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</si>
  <si>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</si>
  <si>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</si>
  <si>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</si>
  <si>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</si>
  <si>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</si>
  <si>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</si>
  <si>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</si>
  <si>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</si>
  <si>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</si>
  <si>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</si>
  <si>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</si>
  <si>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</si>
  <si>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</si>
  <si>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</si>
  <si>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</si>
  <si>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</si>
  <si>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</si>
  <si>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</si>
  <si>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</si>
  <si>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</si>
  <si>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</si>
  <si>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</si>
  <si>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</si>
  <si>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</si>
  <si>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</si>
  <si>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</si>
  <si>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</si>
  <si>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</si>
  <si>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</si>
  <si>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</si>
  <si>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</si>
  <si>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</si>
  <si>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</si>
  <si>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</si>
  <si>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</si>
  <si>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</si>
  <si>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</si>
  <si>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</si>
  <si>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</si>
  <si>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</si>
  <si>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</si>
  <si>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</si>
  <si>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</si>
  <si>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</si>
  <si>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</si>
  <si>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</si>
  <si>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</si>
  <si>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</si>
  <si>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</si>
  <si>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</si>
  <si>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</si>
  <si>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</si>
  <si>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</si>
  <si>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</si>
  <si>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</si>
  <si>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</si>
  <si>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</si>
  <si>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</si>
  <si>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</si>
  <si>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</si>
  <si>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</si>
  <si>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</si>
  <si>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</si>
  <si>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</si>
  <si>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</si>
  <si>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</si>
  <si>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</si>
  <si>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</si>
  <si>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</si>
  <si>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</si>
  <si>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</si>
  <si>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</si>
  <si>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</si>
  <si>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</si>
  <si>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</si>
  <si>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</si>
  <si>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</si>
  <si>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</si>
  <si>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</si>
  <si>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</si>
  <si>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</si>
  <si>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</si>
  <si>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</si>
  <si>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</si>
  <si>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</si>
  <si>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</si>
  <si>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</si>
  <si>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</si>
  <si>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</si>
  <si>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</si>
  <si>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</si>
  <si>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</si>
  <si>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</si>
  <si>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</si>
  <si>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</si>
  <si>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</si>
  <si>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</si>
  <si>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</si>
  <si>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</si>
  <si>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</si>
  <si>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</si>
  <si>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</si>
  <si>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</si>
  <si>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</si>
  <si>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</si>
  <si>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</si>
  <si>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</si>
  <si>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</si>
  <si>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</si>
  <si>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</si>
  <si>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</si>
  <si>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</si>
  <si>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</si>
  <si>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</si>
  <si>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</si>
  <si>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</si>
  <si>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</si>
  <si>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</si>
  <si>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</si>
  <si>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</si>
  <si>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</si>
  <si>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</si>
  <si>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</si>
  <si>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</si>
  <si>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</si>
  <si>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</si>
  <si>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</si>
  <si>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</si>
  <si>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</si>
  <si>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</si>
  <si>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</si>
  <si>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</si>
  <si>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</si>
  <si>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</si>
  <si>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</si>
  <si>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</si>
  <si>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</si>
  <si>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</si>
  <si>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</si>
  <si>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</si>
  <si>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</si>
  <si>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</si>
  <si>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</si>
  <si>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</si>
  <si>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</si>
  <si>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</si>
  <si>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</si>
  <si>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</si>
  <si>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</si>
  <si>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</si>
  <si>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</si>
  <si>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</si>
  <si>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</si>
  <si>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</si>
  <si>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</si>
  <si>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</si>
  <si>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</si>
  <si>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</si>
  <si>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</si>
  <si>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</si>
  <si>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</si>
  <si>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</si>
  <si>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</si>
  <si>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</si>
  <si>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</si>
  <si>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</si>
  <si>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</si>
  <si>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</si>
  <si>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</si>
  <si>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</si>
  <si>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</si>
  <si>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</si>
  <si>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</si>
  <si>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</si>
  <si>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</si>
  <si>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</si>
  <si>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</si>
  <si>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</si>
  <si>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</si>
  <si>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</si>
  <si>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</si>
  <si>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</si>
  <si>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</si>
  <si>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</si>
  <si>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</si>
  <si>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</si>
  <si>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</si>
  <si>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</si>
  <si>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</si>
  <si>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</si>
  <si>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</si>
  <si>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</si>
  <si>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</si>
  <si>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</si>
  <si>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</si>
  <si>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</si>
  <si>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</si>
  <si>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</si>
  <si>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</si>
  <si>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</si>
  <si>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</si>
  <si>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</si>
  <si>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</si>
  <si>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</si>
  <si>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</si>
  <si>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</si>
  <si>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</si>
  <si>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</si>
  <si>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</si>
  <si>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</si>
  <si>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</si>
  <si>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</si>
  <si>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</si>
  <si>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</si>
  <si>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</si>
  <si>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</si>
  <si>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</si>
  <si>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</si>
  <si>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</si>
  <si>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</si>
  <si>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</si>
  <si>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</si>
  <si>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</si>
  <si>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</si>
  <si>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</si>
  <si>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</si>
  <si>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</si>
  <si>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</si>
  <si>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</si>
  <si>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</si>
  <si>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</si>
  <si>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</si>
  <si>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</si>
  <si>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</si>
  <si>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</si>
  <si>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</si>
  <si>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</si>
  <si>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</si>
  <si>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</si>
  <si>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</si>
  <si>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</si>
  <si>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</si>
  <si>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</si>
  <si>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</si>
  <si>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</si>
  <si>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</si>
  <si>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</si>
  <si>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</si>
  <si>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</si>
  <si>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</si>
  <si>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</si>
  <si>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</si>
  <si>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</si>
  <si>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</si>
  <si>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</si>
  <si>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</si>
  <si>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</si>
  <si>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</si>
  <si>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</si>
  <si>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</si>
  <si>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</si>
  <si>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</si>
  <si>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</si>
  <si>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</si>
  <si>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</si>
  <si>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</si>
  <si>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</si>
  <si>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</si>
  <si>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</si>
  <si>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</si>
  <si>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</si>
  <si>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</si>
  <si>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</si>
  <si>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</si>
  <si>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</si>
  <si>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</si>
  <si>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</si>
  <si>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</si>
  <si>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</si>
  <si>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</si>
  <si>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</si>
  <si>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</si>
  <si>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</si>
  <si>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</si>
  <si>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</si>
  <si>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</si>
  <si>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</si>
  <si>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</si>
  <si>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</si>
  <si>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</si>
  <si>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</si>
  <si>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</si>
  <si>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</si>
  <si>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</si>
  <si>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</si>
  <si>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</si>
  <si>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</si>
  <si>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</si>
  <si>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</si>
  <si>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</si>
  <si>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</si>
  <si>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</si>
  <si>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</si>
  <si>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</si>
  <si>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</si>
  <si>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</si>
  <si>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</si>
  <si>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</si>
  <si>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</si>
  <si>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</si>
  <si>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</si>
  <si>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</si>
  <si>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</si>
  <si>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</si>
  <si>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</si>
  <si>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</si>
  <si>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</si>
  <si>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</si>
  <si>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</si>
  <si>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</si>
  <si>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</si>
  <si>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</si>
  <si>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</si>
  <si>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</si>
  <si>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</si>
  <si>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</si>
  <si>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</si>
  <si>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</si>
  <si>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</si>
  <si>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</si>
  <si>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</si>
  <si>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</si>
  <si>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</si>
  <si>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</si>
  <si>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</si>
  <si>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</si>
  <si>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</si>
  <si>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</si>
  <si>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</si>
  <si>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</si>
  <si>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</si>
  <si>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</si>
  <si>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</si>
  <si>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</si>
  <si>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</si>
  <si>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</si>
  <si>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</si>
  <si>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</si>
  <si>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</si>
  <si>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</si>
  <si>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</si>
  <si>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</si>
  <si>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</si>
  <si>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</si>
  <si>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</si>
  <si>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</si>
  <si>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</si>
  <si>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</si>
  <si>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</si>
  <si>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</si>
  <si>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</si>
  <si>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</si>
  <si>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</si>
  <si>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</si>
  <si>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</si>
  <si>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</si>
  <si>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</si>
  <si>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</si>
  <si>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</si>
  <si>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</si>
  <si>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</si>
  <si>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</si>
  <si>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</si>
  <si>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</si>
  <si>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</si>
  <si>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</si>
  <si>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</si>
  <si>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</si>
  <si>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</si>
  <si>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</si>
  <si>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</si>
  <si>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</si>
  <si>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</si>
  <si>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</si>
  <si>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</si>
  <si>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</si>
  <si>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</si>
  <si>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</si>
  <si>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</si>
  <si>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</si>
  <si>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</si>
  <si>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</si>
  <si>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</si>
  <si>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</si>
  <si>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</si>
  <si>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</si>
  <si>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</si>
  <si>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</si>
  <si>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</si>
  <si>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</si>
  <si>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</si>
  <si>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</si>
  <si>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</si>
  <si>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</si>
  <si>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</si>
  <si>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</si>
  <si>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</si>
  <si>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</si>
  <si>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</si>
  <si>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</si>
  <si>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</si>
  <si>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</si>
  <si>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</si>
  <si>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</si>
  <si>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</si>
  <si>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</si>
  <si>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</si>
  <si>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</si>
  <si>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</si>
  <si>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</si>
  <si>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</si>
  <si>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</si>
  <si>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</si>
  <si>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</si>
  <si>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</si>
  <si>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</si>
  <si>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</si>
  <si>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</si>
  <si>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</si>
  <si>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</si>
  <si>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</si>
  <si>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</si>
  <si>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</si>
  <si>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</si>
  <si>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</si>
  <si>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</si>
  <si>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</si>
  <si>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</si>
  <si>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</si>
  <si>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</si>
  <si>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</si>
  <si>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</si>
  <si>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</si>
  <si>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</si>
  <si>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</si>
  <si>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</si>
  <si>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</si>
  <si>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</si>
  <si>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</si>
  <si>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</si>
  <si>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</si>
  <si>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</si>
  <si>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</si>
  <si>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</si>
  <si>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</si>
  <si>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</si>
  <si>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</si>
  <si>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</si>
  <si>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</si>
  <si>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</si>
  <si>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</si>
  <si>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</si>
  <si>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</si>
  <si>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</si>
  <si>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</si>
  <si>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</si>
  <si>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</si>
  <si>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</si>
  <si>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</si>
  <si>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</si>
  <si>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</si>
  <si>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</si>
  <si>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</si>
  <si>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</si>
  <si>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</si>
  <si>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</si>
  <si>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</si>
  <si>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</si>
  <si>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</si>
  <si>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</si>
  <si>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</si>
  <si>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</si>
  <si>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</si>
  <si>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</si>
  <si>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</si>
  <si>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</si>
  <si>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</si>
  <si>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</si>
  <si>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</si>
  <si>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</si>
  <si>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</si>
  <si>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</si>
  <si>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</si>
  <si>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</si>
  <si>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</si>
  <si>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</si>
  <si>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</si>
  <si>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</si>
  <si>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</si>
  <si>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</si>
  <si>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</si>
  <si>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</si>
  <si>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</si>
  <si>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</si>
  <si>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</si>
  <si>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</si>
  <si>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</si>
  <si>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</si>
  <si>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</si>
  <si>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</si>
  <si>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</si>
  <si>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</si>
  <si>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</si>
  <si>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</si>
  <si>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</si>
  <si>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</si>
  <si>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</si>
  <si>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</si>
  <si>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</si>
  <si>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</si>
  <si>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</si>
  <si>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</si>
  <si>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</si>
  <si>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</si>
  <si>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</si>
  <si>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</si>
  <si>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</si>
  <si>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</si>
  <si>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</si>
  <si>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</si>
  <si>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</si>
  <si>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</si>
  <si>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</si>
  <si>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</si>
  <si>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</si>
  <si>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</si>
  <si>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</si>
  <si>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</si>
  <si>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</si>
  <si>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</si>
  <si>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</si>
  <si>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</si>
  <si>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</si>
  <si>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</si>
  <si>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</si>
  <si>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</si>
  <si>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</si>
  <si>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</si>
  <si>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</si>
  <si>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</si>
  <si>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</si>
  <si>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</si>
  <si>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</si>
  <si>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</si>
  <si>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</si>
  <si>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</si>
  <si>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</si>
  <si>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</si>
  <si>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</si>
  <si>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</si>
  <si>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</si>
  <si>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</si>
  <si>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</si>
  <si>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</si>
  <si>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</si>
  <si>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</si>
  <si>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</si>
  <si>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</si>
  <si>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</si>
  <si>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</si>
  <si>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</si>
  <si>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</si>
  <si>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</si>
  <si>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</si>
  <si>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</si>
  <si>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</si>
  <si>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</si>
  <si>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</si>
  <si>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</si>
  <si>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</si>
  <si>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</si>
  <si>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</si>
  <si>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</si>
  <si>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</si>
  <si>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</si>
  <si>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</si>
  <si>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</si>
  <si>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</si>
  <si>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</si>
  <si>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</si>
  <si>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</si>
  <si>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</si>
  <si>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</si>
  <si>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</si>
  <si>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</si>
  <si>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</si>
  <si>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</si>
  <si>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</si>
  <si>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</si>
  <si>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</si>
  <si>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</si>
  <si>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</si>
  <si>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</si>
  <si>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</si>
  <si>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</si>
  <si>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</si>
  <si>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</si>
  <si>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</si>
  <si>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</si>
  <si>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</si>
  <si>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</si>
  <si>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</si>
  <si>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</si>
  <si>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</si>
  <si>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</si>
  <si>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</si>
  <si>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</si>
  <si>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</si>
  <si>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</si>
  <si>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</si>
  <si>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</si>
  <si>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</si>
  <si>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</si>
  <si>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</si>
  <si>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</si>
  <si>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</si>
  <si>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</si>
  <si>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</si>
  <si>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</si>
  <si>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</si>
  <si>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</si>
  <si>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</si>
  <si>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</si>
  <si>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</si>
  <si>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</si>
  <si>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</si>
  <si>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</si>
  <si>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</si>
  <si>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</si>
  <si>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</si>
  <si>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</si>
  <si>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</si>
  <si>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</si>
  <si>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</si>
  <si>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</si>
  <si>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</si>
  <si>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</si>
  <si>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</si>
  <si>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</si>
  <si>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</si>
  <si>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</si>
  <si>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</si>
  <si>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</si>
  <si>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</si>
  <si>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</si>
  <si>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</si>
  <si>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</si>
  <si>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</si>
  <si>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</si>
  <si>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</si>
  <si>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</si>
  <si>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</si>
  <si>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</si>
  <si>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</si>
  <si>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</si>
  <si>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</si>
  <si>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</si>
  <si>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</si>
  <si>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</si>
  <si>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</si>
  <si>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</si>
  <si>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</si>
  <si>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</si>
  <si>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</si>
  <si>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</si>
  <si>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</si>
  <si>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</si>
  <si>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</si>
  <si>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</si>
  <si>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</si>
  <si>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</si>
  <si>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</si>
  <si>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</si>
  <si>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</si>
  <si>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</si>
  <si>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</si>
  <si>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</si>
  <si>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</si>
  <si>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</si>
  <si>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</si>
  <si>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</si>
  <si>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</si>
  <si>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</si>
  <si>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</si>
  <si>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</si>
  <si>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</si>
  <si>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</si>
  <si>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</si>
  <si>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</si>
  <si>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</si>
  <si>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</si>
  <si>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</si>
  <si>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</si>
  <si>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</si>
  <si>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</si>
  <si>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</si>
  <si>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</si>
  <si>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</si>
  <si>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</si>
  <si>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</si>
  <si>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</si>
  <si>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</si>
  <si>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</si>
  <si>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</si>
  <si>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</si>
  <si>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</si>
  <si>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</si>
  <si>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</si>
  <si>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</si>
  <si>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</si>
  <si>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</si>
  <si>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</si>
  <si>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</si>
  <si>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</si>
  <si>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</si>
  <si>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</si>
  <si>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</si>
  <si>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</si>
  <si>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</si>
  <si>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</si>
  <si>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</si>
  <si>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</si>
  <si>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</si>
  <si>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</si>
  <si>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</si>
  <si>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</si>
  <si>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</si>
  <si>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</si>
  <si>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</si>
  <si>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</si>
  <si>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</si>
  <si>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</si>
  <si>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</si>
  <si>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</si>
  <si>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</si>
  <si>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</si>
  <si>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</si>
  <si>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</si>
  <si>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</si>
  <si>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</si>
  <si>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</si>
  <si>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</si>
  <si>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</si>
  <si>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</si>
  <si>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</si>
  <si>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</si>
  <si>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</si>
  <si>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</si>
  <si>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</si>
  <si>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</si>
  <si>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</si>
  <si>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</si>
  <si>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</si>
  <si>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</si>
  <si>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</si>
  <si>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</si>
  <si>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</si>
  <si>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</si>
  <si>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</si>
  <si>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</si>
  <si>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</si>
  <si>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</si>
  <si>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</si>
  <si>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</si>
  <si>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</si>
  <si>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</si>
  <si>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</si>
  <si>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</si>
  <si>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</si>
  <si>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</si>
  <si>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</si>
  <si>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</si>
  <si>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</si>
  <si>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</si>
  <si>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</si>
  <si>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</si>
  <si>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</si>
  <si>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</si>
  <si>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</si>
  <si>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</si>
  <si>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</si>
  <si>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</si>
  <si>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</si>
  <si>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</si>
  <si>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</si>
  <si>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</si>
  <si>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</si>
  <si>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</si>
  <si>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</si>
  <si>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</si>
  <si>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</si>
  <si>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</si>
  <si>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</si>
  <si>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</si>
  <si>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</si>
  <si>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</si>
  <si>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</si>
  <si>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</si>
  <si>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</si>
  <si>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</si>
  <si>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</si>
  <si>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</si>
  <si>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</si>
  <si>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</si>
  <si>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</si>
  <si>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</si>
  <si>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</si>
  <si>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</si>
  <si>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</si>
  <si>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</si>
  <si>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</si>
  <si>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</si>
  <si>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</si>
  <si>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</si>
  <si>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</si>
  <si>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</si>
  <si>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</si>
  <si>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</si>
  <si>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</si>
  <si>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</si>
  <si>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</si>
  <si>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</si>
  <si>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</si>
  <si>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</si>
  <si>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</si>
  <si>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</si>
  <si>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</si>
  <si>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</si>
  <si>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</si>
  <si>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</si>
  <si>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</si>
  <si>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</si>
  <si>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</si>
  <si>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</si>
  <si>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</si>
  <si>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</si>
  <si>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</si>
  <si>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</si>
  <si>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</si>
  <si>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</si>
  <si>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</si>
  <si>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</si>
  <si>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</si>
  <si>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</si>
  <si>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</si>
  <si>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</si>
  <si>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</si>
  <si>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</si>
  <si>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</si>
  <si>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</si>
  <si>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</si>
  <si>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</si>
  <si>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</si>
  <si>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</si>
  <si>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</si>
  <si>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</si>
  <si>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</si>
  <si>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</si>
  <si>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</si>
  <si>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</si>
  <si>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</si>
  <si>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</si>
  <si>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</si>
  <si>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</si>
  <si>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</si>
  <si>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</si>
  <si>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</si>
  <si>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</si>
  <si>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</si>
  <si>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</si>
  <si>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</si>
  <si>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</si>
  <si>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</si>
  <si>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</si>
  <si>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</si>
  <si>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</si>
  <si>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</si>
  <si>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</si>
  <si>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</si>
  <si>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</si>
  <si>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</si>
  <si>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</si>
  <si>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</si>
  <si>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</si>
  <si>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</si>
  <si>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</si>
  <si>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</si>
  <si>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</si>
  <si>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</si>
  <si>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</si>
  <si>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</si>
  <si>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</si>
  <si>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</si>
  <si>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</si>
  <si>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</si>
  <si>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</si>
  <si>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</si>
  <si>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</si>
  <si>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</si>
  <si>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</si>
  <si>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</si>
  <si>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</si>
  <si>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</si>
  <si>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</si>
  <si>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</si>
  <si>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</si>
  <si>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</si>
  <si>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</si>
  <si>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</si>
  <si>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</si>
  <si>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</si>
  <si>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</si>
  <si>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</si>
  <si>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</si>
  <si>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</si>
  <si>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</si>
  <si>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</si>
  <si>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</si>
  <si>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</si>
  <si>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</si>
  <si>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</si>
  <si>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</si>
  <si>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</si>
  <si>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</si>
  <si>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</si>
  <si>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</si>
  <si>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</si>
  <si>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</si>
  <si>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</si>
  <si>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</si>
  <si>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</si>
  <si>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</si>
  <si>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</si>
  <si>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</si>
  <si>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</si>
  <si>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</si>
  <si>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</si>
  <si>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</si>
  <si>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</si>
  <si>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</si>
  <si>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</si>
  <si>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</si>
  <si>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</si>
  <si>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</si>
  <si>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</si>
  <si>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</si>
  <si>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</si>
  <si>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</si>
  <si>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</si>
  <si>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</si>
  <si>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</si>
  <si>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</si>
  <si>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</si>
  <si>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</si>
  <si>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</si>
  <si>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</si>
  <si>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</si>
  <si>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</si>
  <si>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</si>
  <si>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</si>
  <si>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</si>
  <si>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</si>
  <si>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</si>
  <si>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</si>
  <si>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</si>
  <si>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</si>
  <si>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</si>
  <si>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</si>
  <si>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</si>
  <si>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</si>
  <si>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</si>
  <si>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</si>
  <si>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</si>
  <si>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</si>
  <si>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</si>
  <si>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</si>
  <si>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</si>
  <si>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</si>
  <si>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</si>
  <si>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</si>
  <si>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</si>
  <si>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</si>
  <si>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</si>
  <si>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</si>
  <si>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</si>
  <si>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</si>
  <si>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</si>
  <si>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</si>
  <si>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</si>
  <si>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</si>
  <si>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</si>
  <si>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</si>
  <si>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</si>
  <si>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</si>
  <si>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</si>
  <si>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</si>
  <si>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</si>
  <si>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</si>
  <si>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</si>
  <si>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</si>
  <si>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</si>
  <si>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</si>
  <si>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</si>
  <si>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</si>
  <si>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</si>
  <si>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</si>
  <si>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</si>
  <si>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</si>
  <si>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</si>
  <si>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</si>
  <si>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</si>
  <si>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</si>
  <si>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</si>
  <si>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</si>
  <si>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</si>
  <si>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</si>
  <si>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</si>
  <si>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</si>
  <si>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</si>
  <si>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</si>
  <si>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</si>
  <si>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</si>
  <si>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</si>
  <si>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</si>
  <si>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</si>
  <si>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</si>
  <si>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</si>
  <si>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</si>
  <si>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</si>
  <si>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</si>
  <si>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</si>
  <si>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</si>
  <si>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</si>
  <si>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</si>
  <si>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</si>
  <si>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</si>
  <si>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</si>
  <si>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</si>
  <si>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</si>
  <si>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</si>
  <si>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</si>
  <si>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</si>
  <si>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</si>
  <si>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</si>
  <si>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</si>
  <si>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</si>
  <si>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</si>
  <si>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</si>
  <si>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</si>
  <si>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</si>
  <si>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</si>
  <si>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</si>
  <si>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</si>
  <si>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</si>
  <si>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</si>
  <si>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</si>
  <si>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</si>
  <si>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</si>
  <si>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</si>
  <si>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</si>
  <si>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</si>
  <si>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</si>
  <si>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</si>
  <si>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</si>
  <si>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</si>
  <si>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</si>
  <si>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</si>
  <si>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</si>
  <si>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</si>
  <si>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</si>
  <si>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</si>
  <si>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</si>
  <si>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</si>
  <si>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</si>
  <si>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</si>
  <si>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</si>
  <si>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</si>
  <si>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</si>
  <si>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</si>
  <si>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</si>
  <si>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</si>
  <si>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</si>
  <si>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</si>
  <si>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</si>
  <si>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</si>
  <si>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</si>
  <si>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</si>
  <si>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</si>
  <si>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</si>
  <si>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</si>
  <si>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</si>
  <si>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</si>
  <si>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</si>
  <si>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</si>
  <si>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</si>
  <si>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</si>
  <si>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</si>
  <si>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</si>
  <si>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</si>
  <si>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</si>
  <si>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</si>
  <si>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</si>
  <si>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</si>
  <si>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</si>
  <si>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</si>
  <si>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</si>
  <si>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</si>
  <si>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</si>
  <si>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</si>
  <si>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</si>
  <si>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</si>
  <si>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</si>
  <si>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</si>
  <si>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</si>
  <si>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</si>
  <si>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</si>
  <si>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</si>
  <si>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</si>
  <si>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</si>
  <si>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</si>
  <si>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</si>
  <si>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</si>
  <si>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</si>
  <si>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</si>
  <si>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</si>
  <si>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</si>
  <si>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</si>
  <si>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</si>
  <si>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</si>
  <si>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</si>
  <si>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</si>
  <si>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</si>
  <si>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</si>
  <si>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</si>
  <si>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</si>
  <si>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</si>
  <si>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</si>
  <si>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</si>
  <si>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</si>
  <si>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</si>
  <si>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</si>
  <si>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</si>
  <si>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</si>
  <si>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</si>
  <si>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</si>
  <si>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</si>
  <si>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</si>
  <si>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</si>
  <si>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</si>
  <si>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</si>
  <si>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</si>
  <si>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</si>
  <si>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</si>
  <si>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</si>
  <si>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</si>
  <si>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</si>
  <si>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</si>
  <si>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</si>
  <si>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</si>
  <si>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</si>
  <si>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</si>
  <si>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</si>
  <si>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</si>
  <si>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</si>
  <si>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</si>
  <si>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</si>
  <si>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</si>
  <si>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</si>
  <si>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</si>
  <si>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</si>
  <si>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</si>
  <si>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</si>
  <si>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</si>
  <si>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</si>
  <si>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</si>
  <si>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</si>
  <si>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</si>
  <si>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</si>
  <si>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</si>
  <si>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</si>
  <si>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</si>
  <si>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</si>
  <si>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</si>
  <si>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</si>
  <si>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</si>
  <si>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</si>
  <si>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</si>
  <si>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</si>
  <si>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</si>
  <si>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</si>
  <si>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</si>
  <si>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</si>
  <si>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</si>
  <si>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</si>
  <si>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</si>
  <si>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</si>
  <si>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</si>
  <si>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</si>
  <si>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</si>
  <si>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</si>
  <si>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</si>
  <si>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</si>
  <si>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</si>
  <si>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</si>
  <si>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</si>
  <si>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</si>
  <si>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</si>
  <si>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</si>
  <si>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</si>
  <si>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</si>
  <si>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</si>
  <si>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</si>
  <si>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</si>
  <si>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</si>
  <si>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</si>
  <si>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</si>
  <si>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</si>
  <si>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</si>
  <si>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</si>
  <si>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</si>
  <si>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</si>
  <si>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</si>
  <si>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</si>
  <si>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</si>
  <si>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</si>
  <si>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</si>
  <si>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</si>
  <si>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</si>
  <si>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</si>
  <si>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</si>
  <si>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</si>
  <si>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</si>
  <si>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</si>
  <si>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</si>
  <si>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</si>
  <si>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</si>
  <si>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</si>
  <si>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</si>
  <si>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</si>
  <si>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</si>
  <si>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</si>
  <si>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</si>
  <si>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</si>
  <si>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</si>
  <si>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</si>
  <si>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</si>
  <si>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</si>
  <si>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</si>
  <si>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</si>
  <si>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</si>
  <si>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</si>
  <si>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</si>
  <si>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</si>
  <si>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</si>
  <si>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</si>
  <si>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</si>
  <si>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</si>
  <si>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</si>
  <si>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</si>
  <si>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</si>
  <si>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</si>
  <si>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</si>
  <si>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</si>
  <si>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</si>
  <si>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</si>
  <si>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</si>
  <si>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</si>
  <si>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</si>
  <si>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</si>
  <si>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</si>
  <si>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</si>
  <si>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</si>
  <si>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</si>
  <si>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</si>
  <si>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</si>
  <si>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</si>
  <si>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</si>
  <si>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</si>
  <si>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</si>
  <si>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</si>
  <si>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</si>
  <si>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</si>
  <si>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</si>
  <si>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</si>
  <si>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</si>
  <si>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</si>
  <si>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</si>
  <si>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</si>
  <si>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</si>
  <si>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</si>
  <si>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</si>
  <si>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</si>
  <si>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</si>
  <si>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</si>
  <si>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</si>
  <si>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</si>
  <si>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</si>
  <si>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</si>
  <si>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</si>
  <si>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</si>
  <si>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</si>
  <si>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</si>
  <si>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</si>
  <si>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</si>
  <si>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</si>
  <si>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</si>
  <si>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</si>
  <si>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</si>
  <si>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</si>
  <si>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</si>
  <si>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</si>
  <si>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</si>
  <si>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</si>
  <si>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</si>
  <si>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</si>
  <si>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</si>
  <si>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</si>
  <si>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</si>
  <si>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</si>
  <si>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</si>
  <si>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</si>
  <si>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</si>
  <si>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</si>
  <si>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</si>
  <si>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</si>
  <si>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</si>
  <si>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</si>
  <si>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</si>
  <si>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</si>
  <si>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</si>
  <si>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</si>
  <si>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</si>
  <si>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</si>
  <si>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</si>
  <si>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</si>
  <si>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</si>
  <si>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</si>
  <si>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</si>
  <si>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</si>
  <si>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</si>
  <si>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</si>
  <si>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</si>
  <si>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</si>
  <si>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</si>
  <si>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</si>
  <si>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</si>
  <si>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</si>
  <si>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</si>
  <si>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</si>
  <si>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</si>
  <si>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</si>
  <si>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</si>
  <si>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</si>
  <si>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</si>
  <si>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</si>
  <si>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</si>
  <si>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</si>
  <si>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</si>
  <si>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</si>
  <si>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</si>
  <si>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</si>
  <si>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</si>
  <si>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</si>
  <si>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</si>
  <si>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</si>
  <si>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</si>
  <si>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</si>
  <si>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</si>
  <si>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</si>
  <si>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</si>
  <si>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</si>
  <si>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</si>
  <si>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</si>
  <si>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</si>
  <si>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</si>
  <si>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</si>
  <si>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</si>
  <si>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</si>
  <si>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</si>
  <si>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</si>
  <si>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</si>
  <si>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</si>
  <si>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</si>
  <si>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</si>
  <si>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</si>
  <si>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</si>
  <si>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</si>
  <si>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</si>
  <si>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</si>
  <si>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</si>
  <si>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</si>
  <si>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</si>
  <si>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</si>
  <si>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</si>
  <si>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</si>
  <si>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</si>
  <si>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</si>
  <si>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</si>
  <si>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</si>
  <si>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</si>
  <si>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</si>
  <si>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</si>
  <si>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</si>
  <si>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</si>
  <si>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</si>
  <si>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</si>
  <si>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</si>
  <si>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</si>
  <si>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</si>
  <si>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</si>
  <si>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</si>
  <si>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</si>
  <si>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</si>
  <si>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</si>
  <si>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</si>
  <si>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</si>
  <si>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</si>
  <si>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</si>
  <si>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</si>
  <si>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</si>
  <si>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</si>
  <si>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</si>
  <si>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</si>
  <si>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</si>
  <si>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</si>
  <si>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</si>
  <si>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</si>
  <si>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</si>
  <si>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</si>
  <si>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</si>
  <si>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</si>
  <si>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</si>
  <si>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</si>
  <si>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</si>
  <si>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</si>
  <si>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</si>
  <si>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</si>
  <si>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</si>
  <si>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</si>
  <si>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</si>
  <si>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</si>
  <si>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</si>
  <si>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</si>
  <si>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</si>
  <si>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</si>
  <si>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</si>
  <si>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</si>
  <si>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</si>
  <si>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</si>
  <si>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</si>
  <si>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</si>
  <si>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</si>
  <si>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</si>
  <si>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</si>
  <si>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</si>
  <si>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</si>
  <si>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</si>
  <si>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</si>
  <si>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</si>
  <si>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</si>
  <si>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</si>
  <si>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</si>
  <si>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</si>
  <si>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</si>
  <si>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</si>
  <si>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</si>
  <si>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</si>
  <si>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</si>
  <si>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</si>
  <si>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</si>
  <si>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</si>
  <si>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</si>
  <si>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</si>
  <si>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</si>
  <si>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</si>
  <si>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</si>
  <si>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</si>
  <si>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</si>
  <si>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</si>
  <si>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</si>
  <si>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</si>
  <si>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</si>
  <si>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</si>
  <si>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</si>
  <si>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</si>
  <si>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</si>
  <si>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</si>
  <si>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</si>
  <si>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</si>
  <si>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</si>
  <si>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</si>
  <si>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</si>
  <si>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</si>
  <si>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</si>
  <si>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</si>
  <si>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</si>
  <si>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</si>
  <si>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</si>
  <si>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</si>
  <si>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</si>
  <si>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</si>
  <si>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</si>
  <si>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</si>
  <si>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</si>
  <si>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</si>
  <si>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</si>
  <si>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</si>
  <si>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</si>
  <si>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</si>
  <si>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</si>
  <si>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</si>
  <si>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</si>
  <si>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</si>
  <si>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</si>
  <si>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</si>
  <si>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</si>
  <si>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</si>
  <si>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</si>
  <si>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</si>
  <si>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</si>
  <si>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</si>
  <si>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</si>
  <si>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</si>
  <si>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</si>
  <si>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</si>
  <si>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</si>
  <si>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</si>
  <si>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</si>
  <si>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</si>
  <si>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</si>
  <si>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</si>
  <si>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</si>
  <si>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</si>
  <si>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</si>
  <si>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</si>
  <si>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</si>
  <si>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</si>
  <si>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</si>
  <si>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</si>
  <si>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</si>
  <si>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</si>
  <si>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</si>
  <si>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</si>
  <si>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</si>
  <si>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</si>
  <si>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</si>
  <si>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</si>
  <si>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</si>
  <si>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</si>
  <si>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</si>
  <si>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</si>
  <si>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</si>
  <si>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</si>
  <si>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</si>
  <si>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</si>
  <si>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</si>
  <si>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</si>
  <si>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</si>
  <si>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</si>
  <si>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</si>
  <si>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</si>
  <si>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</si>
  <si>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</si>
  <si>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</si>
  <si>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</si>
  <si>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</si>
  <si>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</si>
  <si>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</si>
  <si>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</si>
  <si>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</si>
  <si>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</si>
  <si>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</si>
  <si>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</si>
  <si>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</si>
  <si>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</si>
  <si>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</si>
  <si>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</si>
  <si>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</si>
  <si>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</si>
  <si>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</si>
  <si>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</si>
  <si>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</si>
  <si>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</si>
  <si>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</si>
  <si>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</si>
  <si>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</si>
  <si>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</si>
  <si>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</si>
  <si>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</si>
  <si>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</si>
  <si>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</si>
  <si>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</si>
  <si>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</si>
  <si>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</si>
  <si>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</si>
  <si>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</si>
  <si>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</si>
  <si>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</si>
  <si>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</si>
  <si>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</si>
  <si>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</si>
  <si>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</si>
  <si>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</si>
  <si>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</si>
  <si>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</si>
  <si>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</si>
  <si>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</si>
  <si>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</si>
  <si>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</si>
  <si>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</si>
  <si>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</si>
  <si>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</si>
  <si>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</si>
  <si>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</si>
  <si>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</si>
  <si>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</si>
  <si>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</si>
  <si>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</si>
  <si>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</si>
  <si>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</si>
  <si>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</si>
  <si>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</si>
  <si>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</si>
  <si>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</si>
  <si>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</si>
  <si>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</si>
  <si>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</si>
  <si>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</si>
  <si>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</si>
  <si>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</si>
  <si>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</si>
  <si>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</si>
  <si>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</si>
  <si>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</si>
  <si>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</si>
  <si>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</si>
  <si>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</si>
  <si>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</si>
  <si>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</si>
  <si>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</si>
  <si>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</si>
  <si>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</si>
  <si>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</si>
  <si>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</si>
  <si>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</si>
  <si>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</si>
  <si>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</si>
  <si>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</si>
  <si>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</si>
  <si>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</si>
  <si>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</si>
  <si>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</si>
  <si>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</si>
  <si>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</si>
  <si>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</si>
  <si>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</si>
  <si>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</si>
  <si>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</si>
  <si>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</si>
  <si>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</si>
  <si>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</si>
  <si>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</si>
  <si>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</si>
  <si>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</si>
  <si>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</si>
  <si>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</si>
  <si>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</si>
  <si>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</si>
  <si>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</si>
  <si>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</si>
  <si>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</si>
  <si>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</si>
  <si>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</si>
  <si>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</si>
  <si>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</si>
  <si>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</si>
  <si>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</si>
  <si>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</si>
  <si>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</si>
  <si>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</si>
  <si>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</si>
  <si>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</si>
  <si>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</si>
  <si>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</si>
  <si>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</si>
  <si>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</si>
  <si>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</si>
  <si>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</si>
  <si>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</si>
  <si>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</si>
  <si>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</si>
  <si>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</si>
  <si>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</si>
  <si>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</si>
  <si>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</si>
  <si>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</si>
  <si>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</si>
  <si>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</si>
  <si>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</si>
  <si>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</si>
  <si>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</si>
  <si>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</si>
  <si>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</si>
  <si>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</si>
  <si>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</si>
  <si>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</si>
  <si>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</si>
  <si>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</si>
  <si>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</si>
  <si>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</si>
  <si>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</si>
  <si>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</si>
  <si>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</si>
  <si>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</si>
  <si>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</si>
  <si>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</si>
  <si>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</si>
  <si>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</si>
  <si>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</si>
  <si>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</si>
  <si>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</si>
  <si>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</si>
  <si>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</si>
  <si>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</si>
  <si>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</si>
  <si>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</si>
  <si>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</si>
  <si>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</si>
  <si>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</si>
  <si>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</si>
  <si>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</si>
  <si>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</si>
  <si>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</si>
  <si>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</si>
  <si>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</si>
  <si>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</si>
  <si>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</si>
  <si>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</si>
  <si>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</si>
  <si>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</si>
  <si>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</si>
  <si>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</si>
  <si>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</si>
  <si>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</si>
  <si>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</si>
  <si>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</si>
  <si>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</si>
  <si>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</si>
  <si>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</si>
  <si>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</si>
  <si>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</si>
  <si>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</si>
  <si>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</si>
  <si>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</si>
  <si>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</si>
  <si>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</si>
  <si>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</si>
  <si>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</si>
  <si>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</si>
  <si>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</si>
  <si>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</si>
  <si>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</si>
  <si>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</si>
  <si>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</si>
  <si>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</si>
  <si>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</si>
  <si>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</si>
  <si>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</si>
  <si>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</si>
  <si>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</si>
  <si>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</si>
  <si>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</si>
  <si>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</si>
  <si>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</si>
  <si>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</si>
  <si>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</si>
  <si>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</si>
  <si>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</si>
  <si>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</si>
  <si>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</si>
  <si>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</si>
  <si>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</si>
  <si>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</si>
  <si>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</si>
  <si>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</si>
  <si>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</si>
  <si>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</si>
  <si>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</si>
  <si>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</si>
  <si>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</si>
  <si>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</si>
  <si>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</si>
  <si>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</si>
  <si>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</si>
  <si>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</si>
  <si>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</si>
  <si>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</si>
  <si>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</si>
  <si>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</si>
  <si>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</si>
  <si>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</si>
  <si>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</si>
  <si>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</si>
  <si>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</si>
  <si>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</si>
  <si>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</si>
  <si>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</si>
  <si>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</si>
  <si>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</si>
  <si>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</si>
  <si>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</si>
  <si>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</si>
  <si>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</si>
  <si>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</si>
  <si>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</si>
  <si>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</si>
  <si>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</si>
  <si>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</si>
  <si>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</si>
  <si>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</si>
  <si>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</si>
  <si>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</si>
  <si>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</si>
  <si>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</si>
  <si>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</si>
  <si>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</si>
  <si>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</si>
  <si>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</si>
  <si>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</si>
  <si>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</si>
  <si>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</si>
  <si>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</si>
  <si>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</si>
  <si>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</si>
  <si>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</si>
  <si>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</si>
  <si>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</si>
  <si>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</si>
  <si>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</si>
  <si>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</si>
  <si>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</si>
  <si>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</si>
  <si>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</si>
  <si>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</si>
  <si>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</si>
  <si>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</si>
  <si>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</si>
  <si>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</si>
  <si>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</si>
  <si>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</si>
  <si>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</si>
  <si>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</si>
  <si>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</si>
  <si>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</si>
  <si>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</si>
  <si>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</si>
  <si>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</si>
  <si>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</si>
  <si>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</si>
  <si>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</si>
  <si>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</si>
  <si>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</si>
  <si>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</si>
  <si>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</si>
  <si>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</si>
  <si>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</si>
  <si>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</si>
  <si>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</si>
  <si>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</si>
  <si>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</si>
  <si>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</si>
  <si>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</si>
  <si>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</si>
  <si>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</si>
  <si>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</si>
  <si>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</si>
  <si>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</si>
  <si>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</si>
  <si>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</si>
  <si>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</si>
  <si>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</si>
  <si>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</si>
  <si>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</si>
  <si>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</si>
  <si>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</si>
  <si>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</si>
  <si>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</si>
  <si>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</si>
  <si>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</si>
  <si>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</si>
  <si>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</si>
  <si>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</si>
  <si>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</si>
  <si>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</si>
  <si>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</si>
  <si>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</si>
  <si>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</si>
  <si>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</si>
  <si>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</si>
  <si>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</si>
  <si>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</si>
  <si>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</si>
  <si>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</si>
  <si>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</si>
  <si>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</si>
  <si>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</si>
  <si>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</si>
  <si>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</si>
  <si>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</si>
  <si>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</si>
  <si>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</si>
  <si>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</si>
  <si>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</si>
  <si>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</si>
  <si>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</si>
  <si>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</si>
  <si>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</si>
  <si>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</si>
  <si>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</si>
  <si>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</si>
  <si>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</si>
  <si>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</si>
  <si>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</si>
  <si>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</si>
  <si>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</si>
  <si>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</si>
  <si>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</si>
  <si>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</si>
  <si>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</si>
  <si>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</si>
  <si>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</si>
  <si>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</si>
  <si>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</si>
  <si>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</si>
  <si>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</si>
  <si>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</si>
  <si>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</si>
  <si>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</si>
  <si>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</si>
  <si>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</si>
  <si>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</si>
  <si>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</si>
  <si>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</si>
  <si>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</si>
  <si>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</si>
  <si>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</si>
  <si>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</si>
  <si>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</si>
  <si>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</si>
  <si>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</si>
  <si>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</si>
  <si>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</si>
  <si>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</si>
  <si>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</si>
  <si>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</si>
  <si>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</si>
  <si>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</si>
  <si>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</si>
  <si>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</si>
  <si>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</si>
  <si>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</si>
  <si>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</si>
  <si>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</si>
  <si>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</si>
  <si>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</si>
  <si>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</si>
  <si>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</si>
  <si>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</si>
  <si>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</si>
  <si>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</si>
  <si>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</si>
  <si>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</si>
  <si>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</si>
  <si>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</si>
  <si>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</si>
  <si>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</si>
  <si>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</si>
  <si>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</si>
  <si>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</si>
  <si>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</si>
  <si>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</si>
  <si>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</si>
  <si>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</si>
  <si>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</si>
  <si>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</si>
  <si>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</si>
  <si>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</si>
  <si>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</si>
  <si>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</si>
  <si>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</si>
  <si>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</si>
  <si>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</si>
  <si>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</si>
  <si>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</si>
  <si>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</si>
  <si>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</si>
  <si>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</si>
  <si>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</si>
  <si>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</si>
  <si>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</si>
  <si>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</si>
  <si>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</si>
  <si>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</si>
  <si>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</si>
  <si>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</si>
  <si>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</si>
  <si>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</si>
  <si>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</si>
  <si>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</si>
  <si>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</si>
  <si>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</si>
  <si>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</si>
  <si>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</si>
  <si>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</si>
  <si>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</si>
  <si>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</si>
  <si>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</si>
  <si>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</si>
  <si>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</si>
  <si>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</si>
  <si>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</si>
  <si>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</si>
  <si>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</si>
  <si>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</si>
  <si>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</si>
  <si>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</si>
  <si>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</si>
  <si>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</si>
  <si>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</si>
  <si>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</si>
  <si>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</si>
  <si>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</si>
  <si>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</si>
  <si>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</si>
  <si>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</si>
  <si>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</si>
  <si>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</si>
  <si>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</si>
  <si>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</si>
  <si>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</si>
  <si>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</si>
  <si>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</si>
  <si>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</si>
  <si>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</si>
  <si>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</si>
  <si>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</si>
  <si>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</si>
  <si>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</si>
  <si>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</si>
  <si>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</si>
  <si>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</si>
  <si>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</si>
  <si>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</si>
  <si>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</si>
  <si>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</si>
  <si>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</si>
  <si>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</si>
  <si>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</si>
  <si>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</si>
  <si>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</si>
  <si>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</si>
  <si>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</si>
  <si>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</si>
  <si>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</si>
  <si>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</si>
  <si>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</si>
  <si>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</si>
  <si>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</si>
  <si>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</si>
  <si>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</si>
  <si>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</si>
  <si>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</si>
  <si>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</si>
  <si>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</si>
  <si>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</si>
  <si>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</si>
  <si>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</si>
  <si>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</si>
  <si>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</si>
  <si>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</si>
  <si>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</si>
  <si>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</si>
  <si>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</si>
  <si>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</si>
  <si>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</si>
  <si>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</si>
  <si>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</si>
  <si>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</si>
  <si>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</si>
  <si>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</si>
  <si>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</si>
  <si>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</si>
  <si>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</si>
  <si>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</si>
  <si>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</si>
  <si>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</si>
  <si>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</si>
  <si>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</si>
  <si>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</si>
  <si>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</si>
  <si>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</si>
  <si>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</si>
  <si>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</si>
  <si>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</si>
  <si>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</si>
  <si>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</si>
  <si>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</si>
  <si>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</si>
  <si>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</si>
  <si>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</si>
  <si>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</si>
  <si>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</si>
  <si>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</si>
  <si>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</si>
  <si>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</si>
  <si>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</si>
  <si>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</si>
  <si>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</si>
  <si>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</si>
  <si>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</si>
  <si>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</si>
  <si>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</si>
  <si>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</si>
  <si>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</si>
  <si>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</si>
  <si>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</si>
  <si>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</si>
  <si>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</si>
  <si>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</si>
  <si>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</si>
  <si>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</si>
  <si>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</si>
  <si>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</si>
  <si>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</si>
  <si>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</si>
  <si>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</si>
  <si>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</si>
  <si>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</si>
  <si>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</si>
  <si>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</si>
  <si>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</si>
  <si>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</si>
  <si>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</si>
  <si>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</si>
  <si>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</si>
  <si>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</si>
  <si>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</si>
  <si>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</si>
  <si>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</si>
  <si>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</si>
  <si>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</si>
  <si>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</si>
  <si>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</si>
  <si>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</si>
  <si>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</si>
  <si>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</si>
  <si>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</si>
  <si>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</si>
  <si>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</si>
  <si>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</si>
  <si>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</si>
  <si>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</si>
  <si>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</si>
  <si>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</si>
  <si>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</si>
  <si>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</si>
  <si>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</si>
  <si>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</si>
  <si>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</si>
  <si>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</si>
  <si>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</si>
  <si>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</si>
  <si>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</si>
  <si>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</si>
  <si>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</si>
  <si>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</si>
  <si>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</si>
  <si>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</si>
  <si>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</si>
  <si>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</si>
  <si>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</si>
  <si>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</si>
  <si>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</si>
  <si>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</si>
  <si>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</si>
  <si>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</si>
  <si>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</si>
  <si>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</si>
  <si>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</si>
  <si>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</si>
  <si>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</si>
  <si>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</si>
  <si>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</si>
  <si>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</si>
  <si>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</si>
  <si>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</si>
  <si>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</si>
  <si>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</si>
  <si>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</si>
  <si>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</si>
  <si>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</si>
  <si>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</si>
  <si>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</si>
  <si>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</si>
  <si>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</si>
  <si>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</si>
  <si>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</si>
  <si>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</si>
  <si>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</si>
  <si>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</si>
  <si>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</si>
  <si>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</si>
  <si>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</si>
  <si>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</si>
  <si>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</si>
  <si>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</si>
  <si>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</si>
  <si>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</si>
  <si>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</si>
  <si>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</si>
  <si>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</si>
  <si>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</si>
  <si>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</si>
  <si>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</si>
  <si>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</si>
  <si>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</si>
  <si>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</si>
  <si>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</si>
  <si>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</si>
  <si>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</si>
  <si>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</si>
  <si>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</si>
  <si>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</si>
  <si>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</si>
  <si>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</si>
  <si>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</si>
  <si>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</si>
  <si>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</si>
  <si>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</si>
  <si>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</si>
  <si>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</si>
  <si>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</si>
  <si>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</si>
  <si>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</si>
  <si>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</si>
  <si>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</si>
  <si>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</si>
  <si>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</si>
  <si>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</si>
  <si>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</si>
  <si>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</si>
  <si>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</si>
  <si>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</si>
  <si>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</si>
  <si>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</si>
  <si>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</si>
  <si>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</si>
  <si>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</si>
  <si>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</si>
  <si>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</si>
  <si>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</si>
  <si>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</si>
  <si>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</si>
  <si>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</si>
  <si>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</si>
  <si>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</si>
  <si>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</si>
  <si>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</si>
  <si>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</si>
  <si>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</si>
  <si>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</si>
  <si>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</si>
  <si>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</si>
  <si>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</si>
  <si>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</si>
  <si>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</si>
  <si>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</si>
  <si>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</si>
  <si>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</si>
  <si>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</si>
  <si>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</si>
  <si>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</si>
  <si>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</si>
  <si>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</si>
  <si>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</si>
  <si>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</si>
  <si>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</si>
  <si>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</si>
  <si>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</si>
  <si>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</si>
  <si>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</si>
  <si>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</si>
  <si>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</si>
  <si>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</si>
  <si>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</si>
  <si>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</si>
  <si>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</si>
  <si>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</si>
  <si>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</si>
  <si>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</si>
  <si>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</si>
  <si>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</si>
  <si>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</si>
  <si>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</si>
  <si>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</si>
  <si>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</si>
  <si>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</si>
  <si>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</si>
  <si>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</si>
  <si>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</si>
  <si>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</si>
  <si>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</si>
  <si>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</si>
  <si>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</si>
  <si>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</si>
  <si>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</si>
  <si>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</si>
  <si>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</si>
  <si>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</si>
  <si>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</si>
  <si>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</si>
  <si>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</si>
  <si>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</si>
  <si>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</si>
  <si>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</si>
  <si>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</si>
  <si>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</si>
  <si>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</si>
  <si>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</si>
  <si>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</si>
  <si>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</si>
  <si>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</si>
  <si>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</si>
  <si>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</si>
  <si>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</si>
  <si>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</si>
  <si>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</si>
  <si>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</si>
  <si>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</si>
  <si>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</si>
  <si>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</si>
  <si>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</si>
  <si>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</si>
  <si>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</si>
  <si>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</si>
  <si>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</si>
  <si>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</si>
  <si>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</si>
  <si>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</si>
  <si>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</si>
  <si>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</si>
  <si>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</si>
  <si>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</si>
  <si>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</si>
  <si>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</si>
  <si>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</si>
  <si>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</si>
  <si>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</si>
  <si>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</si>
  <si>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</si>
  <si>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</si>
  <si>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</si>
  <si>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</si>
  <si>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</si>
  <si>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</si>
  <si>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</si>
  <si>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</si>
  <si>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</si>
  <si>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</si>
  <si>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</si>
  <si>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</si>
  <si>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</si>
  <si>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</si>
  <si>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</si>
  <si>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</si>
  <si>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</si>
  <si>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</si>
  <si>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</si>
  <si>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</si>
  <si>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</si>
  <si>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</si>
  <si>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</si>
  <si>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</si>
  <si>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</si>
  <si>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</si>
  <si>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</si>
  <si>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</si>
  <si>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</si>
  <si>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</si>
  <si>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</si>
  <si>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</si>
  <si>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</si>
  <si>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</si>
  <si>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</si>
  <si>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</si>
  <si>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</si>
  <si>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</si>
  <si>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</si>
  <si>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</si>
  <si>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</si>
  <si>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</si>
  <si>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</si>
  <si>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</si>
  <si>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</si>
  <si>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</si>
  <si>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</si>
  <si>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</si>
  <si>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</si>
  <si>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</si>
  <si>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</si>
  <si>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</si>
  <si>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</si>
  <si>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</si>
  <si>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</si>
  <si>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</si>
  <si>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</si>
  <si>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</si>
  <si>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</si>
  <si>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</si>
  <si>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</si>
  <si>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</si>
  <si>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</si>
  <si>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</si>
  <si>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</si>
  <si>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</si>
  <si>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</si>
  <si>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</si>
  <si>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</si>
  <si>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</si>
  <si>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</si>
  <si>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</si>
  <si>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</si>
  <si>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</si>
  <si>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</si>
  <si>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</si>
  <si>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</si>
  <si>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</si>
  <si>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</si>
  <si>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</si>
  <si>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</si>
  <si>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</si>
  <si>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</si>
  <si>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</si>
  <si>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</si>
  <si>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</si>
  <si>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</si>
  <si>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</si>
  <si>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</si>
  <si>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</si>
  <si>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</si>
  <si>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</si>
  <si>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</si>
  <si>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</si>
  <si>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</si>
  <si>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</si>
  <si>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</si>
  <si>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</si>
  <si>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</si>
  <si>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</si>
  <si>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</si>
  <si>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</si>
  <si>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</si>
  <si>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</si>
  <si>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</si>
  <si>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</si>
  <si>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</si>
  <si>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</si>
  <si>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</si>
  <si>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</si>
  <si>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</si>
  <si>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</si>
  <si>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</si>
  <si>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</si>
  <si>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</si>
  <si>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</si>
  <si>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</si>
  <si>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</si>
  <si>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</si>
  <si>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</si>
  <si>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</si>
  <si>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</si>
  <si>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</si>
  <si>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</si>
  <si>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</si>
  <si>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</si>
  <si>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</si>
  <si>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</si>
  <si>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</si>
  <si>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</si>
  <si>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</si>
  <si>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</si>
  <si>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</si>
  <si>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</si>
  <si>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</si>
  <si>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</si>
  <si>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</si>
  <si>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</si>
  <si>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</si>
  <si>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</si>
  <si>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</si>
  <si>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</si>
  <si>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</si>
  <si>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</si>
  <si>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</si>
  <si>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</si>
  <si>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</si>
  <si>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</si>
  <si>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</si>
  <si>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</si>
  <si>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</si>
  <si>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</si>
  <si>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</si>
  <si>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</si>
  <si>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</si>
  <si>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</si>
  <si>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</si>
  <si>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</si>
  <si>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</si>
  <si>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</si>
  <si>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</si>
  <si>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</si>
  <si>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</si>
  <si>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</si>
  <si>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</si>
  <si>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</si>
  <si>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</si>
  <si>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</si>
  <si>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</si>
  <si>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</si>
  <si>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</si>
  <si>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</si>
  <si>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</si>
  <si>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</si>
  <si>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</si>
  <si>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</si>
  <si>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</si>
  <si>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</si>
  <si>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</si>
  <si>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</si>
  <si>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</si>
  <si>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</si>
  <si>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</si>
  <si>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</si>
  <si>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</si>
  <si>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</si>
  <si>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</si>
  <si>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</si>
  <si>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</si>
  <si>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</si>
  <si>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</si>
  <si>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</si>
  <si>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</si>
  <si>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</si>
  <si>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</si>
  <si>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</si>
  <si>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</si>
  <si>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</si>
  <si>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</si>
  <si>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</si>
  <si>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</si>
  <si>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</si>
  <si>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</si>
  <si>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</si>
  <si>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</si>
  <si>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</si>
  <si>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</si>
  <si>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</si>
  <si>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</si>
  <si>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</si>
  <si>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</si>
  <si>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</si>
  <si>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</si>
  <si>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</si>
  <si>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</si>
  <si>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</si>
  <si>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</si>
  <si>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</si>
  <si>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</si>
  <si>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</si>
  <si>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</si>
  <si>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</si>
  <si>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</si>
  <si>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</si>
  <si>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</si>
  <si>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</si>
  <si>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</si>
  <si>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</si>
  <si>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</si>
  <si>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</si>
  <si>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</si>
  <si>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</si>
  <si>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</si>
  <si>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</si>
  <si>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</si>
  <si>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</si>
  <si>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</si>
  <si>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</si>
  <si>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</si>
  <si>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</si>
  <si>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</si>
  <si>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</si>
  <si>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</si>
  <si>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</si>
  <si>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</si>
  <si>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</si>
  <si>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</si>
  <si>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</si>
  <si>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</si>
  <si>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</si>
  <si>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</si>
  <si>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</si>
  <si>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</si>
  <si>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</si>
  <si>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</si>
  <si>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</si>
  <si>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</si>
  <si>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</si>
  <si>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</si>
  <si>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</si>
  <si>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</si>
  <si>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</si>
  <si>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</si>
  <si>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</si>
  <si>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</si>
  <si>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</si>
  <si>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</si>
  <si>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</si>
  <si>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</si>
  <si>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</si>
  <si>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</si>
  <si>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</si>
  <si>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</si>
  <si>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</si>
  <si>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</si>
  <si>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</si>
  <si>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</si>
  <si>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</si>
  <si>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</si>
  <si>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</si>
  <si>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</si>
  <si>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</si>
  <si>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</si>
  <si>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</si>
  <si>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</si>
  <si>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</si>
  <si>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</si>
  <si>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</si>
  <si>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</si>
  <si>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</si>
  <si>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</si>
  <si>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</si>
  <si>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</si>
  <si>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</si>
  <si>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</si>
  <si>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</si>
  <si>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</si>
  <si>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</si>
  <si>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</si>
  <si>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</si>
  <si>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</si>
  <si>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</si>
  <si>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</si>
  <si>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</si>
  <si>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</si>
  <si>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</si>
  <si>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</si>
  <si>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</si>
  <si>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</si>
  <si>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</si>
  <si>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</si>
  <si>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</si>
  <si>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</si>
  <si>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</si>
  <si>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</si>
  <si>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</si>
  <si>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</si>
  <si>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</si>
  <si>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</si>
  <si>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</si>
  <si>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</si>
  <si>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</si>
  <si>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</si>
  <si>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</si>
  <si>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</si>
  <si>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</si>
  <si>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</si>
  <si>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</si>
  <si>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</si>
  <si>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</si>
  <si>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</si>
  <si>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</si>
  <si>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</si>
  <si>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</si>
  <si>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</si>
  <si>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</si>
  <si>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</si>
  <si>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</si>
  <si>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</si>
  <si>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</si>
  <si>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</si>
  <si>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</si>
  <si>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</si>
  <si>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</si>
  <si>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</si>
  <si>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</si>
  <si>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</si>
  <si>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</si>
  <si>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</si>
  <si>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</si>
  <si>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</si>
  <si>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</si>
  <si>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</si>
  <si>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</si>
  <si>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</si>
  <si>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</si>
  <si>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</si>
  <si>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</si>
  <si>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</si>
  <si>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</si>
  <si>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</si>
  <si>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</si>
  <si>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</si>
  <si>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</si>
  <si>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</si>
  <si>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</si>
  <si>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</si>
  <si>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</si>
  <si>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</si>
  <si>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</si>
  <si>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</si>
  <si>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</si>
  <si>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</si>
  <si>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</si>
  <si>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</si>
  <si>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</si>
  <si>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</si>
  <si>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</si>
  <si>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</si>
  <si>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</si>
  <si>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</si>
  <si>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</si>
  <si>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</si>
  <si>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</si>
  <si>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</si>
  <si>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</si>
  <si>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</si>
  <si>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</si>
  <si>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</si>
  <si>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</si>
  <si>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</si>
  <si>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</si>
  <si>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</si>
  <si>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</si>
  <si>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</si>
  <si>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</si>
  <si>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</si>
  <si>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</si>
  <si>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</si>
  <si>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</si>
  <si>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</si>
  <si>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</si>
  <si>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</si>
  <si>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</si>
  <si>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</si>
  <si>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</si>
  <si>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</si>
  <si>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</si>
  <si>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</si>
  <si>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</si>
  <si>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</si>
  <si>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</si>
  <si>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</si>
  <si>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</si>
  <si>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</si>
  <si>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</si>
  <si>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</si>
  <si>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</si>
  <si>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</si>
  <si>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</si>
  <si>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</si>
  <si>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</si>
  <si>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</si>
  <si>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</si>
  <si>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</si>
  <si>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</si>
  <si>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</si>
  <si>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</si>
  <si>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</si>
  <si>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</si>
  <si>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</si>
  <si>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</si>
  <si>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</si>
  <si>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</si>
  <si>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</si>
  <si>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</si>
  <si>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</si>
  <si>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</si>
  <si>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</si>
  <si>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</si>
  <si>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</si>
  <si>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</si>
  <si>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</si>
  <si>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</si>
  <si>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</si>
  <si>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</si>
  <si>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</si>
  <si>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</si>
  <si>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</si>
  <si>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</si>
  <si>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</si>
  <si>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</si>
  <si>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</si>
  <si>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</si>
  <si>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</si>
  <si>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</si>
  <si>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</si>
  <si>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</si>
  <si>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</si>
  <si>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</si>
  <si>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</si>
  <si>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</si>
  <si>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</si>
  <si>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</si>
  <si>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</si>
  <si>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</si>
  <si>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</si>
  <si>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</si>
  <si>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</si>
  <si>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</si>
  <si>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</si>
  <si>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</si>
  <si>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</si>
  <si>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</si>
  <si>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</si>
  <si>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</si>
  <si>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</si>
  <si>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</si>
  <si>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</si>
  <si>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</si>
  <si>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</si>
  <si>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</si>
  <si>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</si>
  <si>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</si>
  <si>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</si>
  <si>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</si>
  <si>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</si>
  <si>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</si>
  <si>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</si>
  <si>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</si>
  <si>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</si>
  <si>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</si>
  <si>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</si>
  <si>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</si>
  <si>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</si>
  <si>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</si>
  <si>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</si>
  <si>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</si>
  <si>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</si>
  <si>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</si>
  <si>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</si>
  <si>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</si>
  <si>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</si>
  <si>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</si>
  <si>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</si>
  <si>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</si>
  <si>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</si>
  <si>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</si>
  <si>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</si>
  <si>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</si>
  <si>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</si>
  <si>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</si>
  <si>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</si>
  <si>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</si>
  <si>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</si>
  <si>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</si>
  <si>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</si>
  <si>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</si>
  <si>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</si>
  <si>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</si>
  <si>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</si>
  <si>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</si>
  <si>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</si>
  <si>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</si>
  <si>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</si>
  <si>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</si>
  <si>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</si>
  <si>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</si>
  <si>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</si>
  <si>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</si>
  <si>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</si>
  <si>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</si>
  <si>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</si>
  <si>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</si>
  <si>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</si>
  <si>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</si>
  <si>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</si>
  <si>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</si>
  <si>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</si>
  <si>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</si>
  <si>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</si>
  <si>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</si>
  <si>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</si>
  <si>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</si>
  <si>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</si>
  <si>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</si>
  <si>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</si>
  <si>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</si>
  <si>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</si>
  <si>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</si>
  <si>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</si>
  <si>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</si>
  <si>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</si>
  <si>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</si>
  <si>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</si>
  <si>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</si>
  <si>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</si>
  <si>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</si>
  <si>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</si>
  <si>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</si>
  <si>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</si>
  <si>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</si>
  <si>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</si>
  <si>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</si>
  <si>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</si>
  <si>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</si>
  <si>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</si>
  <si>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</si>
  <si>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</si>
  <si>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</si>
  <si>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</si>
  <si>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</si>
  <si>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</si>
  <si>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</si>
  <si>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</si>
  <si>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</si>
  <si>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</si>
  <si>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</si>
  <si>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</si>
  <si>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</si>
  <si>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</si>
  <si>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</si>
  <si>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</si>
  <si>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</si>
  <si>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</si>
  <si>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</si>
  <si>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</si>
  <si>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</si>
  <si>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</si>
  <si>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</si>
  <si>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</si>
  <si>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</si>
  <si>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</si>
  <si>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</si>
  <si>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</si>
  <si>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</si>
  <si>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</si>
  <si>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</si>
  <si>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</si>
  <si>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</si>
  <si>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</si>
  <si>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</si>
  <si>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</si>
  <si>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</si>
  <si>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</si>
  <si>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</si>
  <si>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</si>
  <si>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</si>
  <si>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</si>
  <si>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</si>
  <si>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</si>
  <si>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</si>
  <si>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</si>
  <si>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</si>
  <si>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</si>
  <si>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</si>
  <si>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</si>
  <si>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</si>
  <si>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</si>
  <si>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</si>
  <si>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</si>
  <si>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</si>
  <si>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</si>
  <si>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</si>
  <si>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</si>
  <si>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</si>
  <si>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</si>
  <si>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</si>
  <si>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</si>
  <si>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</si>
  <si>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</si>
  <si>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</si>
  <si>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</si>
  <si>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</si>
  <si>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</si>
  <si>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</si>
  <si>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</si>
  <si>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</si>
  <si>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</si>
  <si>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</si>
  <si>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</si>
  <si>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</si>
  <si>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</si>
  <si>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</si>
  <si>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</si>
  <si>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</si>
  <si>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</si>
  <si>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</si>
  <si>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</si>
  <si>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</si>
  <si>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</si>
  <si>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</si>
  <si>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</si>
  <si>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</si>
  <si>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</si>
  <si>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</si>
  <si>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</si>
  <si>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</si>
  <si>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</si>
  <si>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</si>
  <si>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</si>
  <si>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</si>
  <si>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</si>
  <si>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</si>
  <si>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</si>
  <si>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</si>
  <si>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</si>
  <si>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</si>
  <si>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</si>
  <si>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</si>
  <si>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</si>
  <si>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</si>
  <si>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</si>
  <si>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</si>
  <si>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</si>
  <si>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</si>
  <si>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</si>
  <si>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</si>
  <si>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</si>
  <si>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</si>
  <si>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</si>
  <si>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</si>
  <si>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</si>
  <si>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</si>
  <si>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</si>
  <si>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</si>
  <si>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</si>
  <si>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</si>
  <si>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</si>
  <si>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</si>
  <si>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</si>
  <si>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</si>
  <si>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</si>
  <si>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</si>
  <si>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</si>
  <si>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</si>
  <si>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</si>
  <si>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</si>
  <si>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</si>
  <si>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</si>
  <si>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</si>
  <si>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</si>
  <si>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</si>
  <si>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</si>
  <si>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</si>
  <si>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</si>
  <si>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</si>
  <si>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</si>
  <si>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</si>
  <si>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</si>
  <si>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</si>
  <si>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</si>
  <si>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</si>
  <si>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</si>
  <si>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</si>
  <si>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</si>
  <si>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</si>
  <si>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</si>
  <si>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</si>
  <si>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</si>
  <si>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</si>
  <si>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</si>
  <si>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</si>
  <si>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</si>
  <si>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</si>
  <si>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</si>
  <si>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</si>
  <si>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</si>
  <si>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</si>
  <si>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</si>
  <si>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</si>
  <si>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</si>
  <si>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</si>
  <si>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</si>
  <si>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</si>
  <si>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</si>
  <si>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</si>
  <si>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</si>
  <si>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</si>
  <si>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</si>
  <si>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</si>
  <si>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</si>
  <si>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</si>
  <si>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</si>
  <si>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</si>
  <si>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</si>
  <si>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</si>
  <si>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</si>
  <si>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</si>
  <si>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</si>
  <si>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</si>
  <si>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</si>
  <si>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</si>
  <si>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</si>
  <si>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</si>
  <si>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</si>
  <si>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</si>
  <si>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</si>
  <si>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</si>
  <si>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</si>
  <si>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</si>
  <si>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</si>
  <si>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</si>
  <si>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</si>
  <si>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</si>
  <si>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</si>
  <si>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</si>
  <si>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</si>
  <si>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</si>
  <si>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</si>
  <si>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</si>
  <si>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</si>
  <si>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</si>
  <si>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</si>
  <si>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</si>
  <si>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</si>
  <si>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</si>
  <si>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</si>
  <si>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</si>
  <si>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</si>
  <si>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</si>
  <si>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</si>
  <si>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</si>
  <si>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</si>
  <si>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</si>
  <si>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</si>
  <si>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</si>
  <si>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</si>
  <si>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</si>
  <si>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</si>
  <si>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</si>
  <si>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</si>
  <si>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</si>
  <si>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</si>
  <si>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</si>
  <si>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</si>
  <si>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</si>
  <si>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</si>
  <si>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</si>
  <si>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</si>
  <si>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</si>
  <si>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</si>
  <si>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</si>
  <si>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</si>
  <si>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</si>
  <si>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</si>
  <si>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</si>
  <si>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</si>
  <si>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</si>
  <si>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</si>
  <si>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</si>
  <si>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</si>
  <si>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</si>
  <si>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</si>
  <si>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</si>
  <si>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</si>
  <si>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</si>
  <si>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</si>
  <si>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</si>
  <si>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</si>
  <si>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</si>
  <si>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</si>
  <si>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</si>
  <si>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</si>
  <si>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</si>
  <si>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</si>
  <si>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</si>
  <si>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</si>
  <si>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</si>
  <si>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</si>
  <si>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</si>
  <si>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</si>
  <si>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</si>
  <si>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</si>
  <si>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</si>
  <si>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</si>
  <si>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</si>
  <si>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</si>
  <si>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</si>
  <si>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</si>
  <si>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</si>
  <si>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</si>
  <si>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</si>
  <si>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</si>
  <si>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</si>
  <si>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</si>
  <si>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</si>
  <si>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</si>
  <si>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</si>
  <si>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</si>
  <si>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</si>
  <si>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</si>
  <si>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</si>
  <si>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</si>
  <si>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</si>
  <si>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</si>
  <si>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</si>
  <si>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</si>
  <si>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</si>
  <si>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</si>
  <si>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</si>
  <si>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</si>
  <si>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</si>
  <si>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</si>
  <si>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</si>
  <si>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</si>
  <si>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</si>
  <si>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</si>
  <si>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</si>
  <si>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</si>
  <si>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</si>
  <si>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</si>
  <si>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</si>
  <si>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</si>
  <si>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</si>
  <si>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</si>
  <si>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</si>
  <si>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</si>
  <si>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</si>
  <si>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</si>
  <si>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</si>
  <si>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</si>
  <si>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</si>
  <si>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</si>
  <si>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</si>
  <si>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</si>
  <si>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</si>
  <si>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</si>
  <si>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</si>
  <si>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</si>
  <si>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</si>
  <si>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</si>
  <si>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</si>
  <si>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</si>
  <si>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</si>
  <si>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</si>
  <si>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</si>
  <si>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</si>
  <si>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</si>
  <si>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</si>
  <si>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</si>
  <si>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</si>
  <si>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</si>
  <si>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</si>
  <si>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</si>
  <si>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</si>
  <si>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</si>
  <si>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</si>
  <si>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</si>
  <si>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</si>
  <si>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</si>
  <si>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</si>
  <si>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</si>
  <si>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</si>
  <si>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</si>
  <si>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</si>
  <si>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</si>
  <si>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</si>
  <si>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</si>
  <si>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</si>
  <si>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</si>
  <si>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</si>
  <si>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</si>
  <si>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</si>
  <si>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</si>
  <si>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</si>
  <si>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</si>
  <si>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</si>
  <si>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</si>
  <si>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</si>
  <si>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</si>
  <si>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</si>
  <si>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</si>
  <si>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</si>
  <si>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</si>
  <si>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</si>
  <si>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</si>
  <si>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</si>
  <si>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</si>
  <si>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</si>
  <si>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</si>
  <si>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</si>
  <si>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</si>
  <si>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</si>
  <si>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</si>
  <si>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</si>
  <si>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</si>
  <si>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</si>
  <si>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</si>
  <si>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</si>
  <si>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</si>
  <si>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</si>
  <si>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</si>
  <si>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</si>
  <si>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</si>
  <si>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</si>
  <si>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</si>
  <si>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</si>
  <si>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</si>
  <si>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</si>
  <si>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</si>
  <si>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</si>
  <si>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</si>
  <si>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</si>
  <si>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</si>
  <si>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</si>
  <si>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</si>
  <si>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</si>
  <si>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</si>
  <si>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</si>
  <si>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</si>
  <si>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</si>
  <si>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</si>
  <si>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</si>
  <si>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</si>
  <si>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</si>
  <si>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</si>
  <si>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</si>
  <si>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</si>
  <si>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</si>
  <si>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</si>
  <si>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</si>
  <si>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</si>
  <si>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</si>
  <si>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</si>
  <si>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</si>
  <si>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</si>
  <si>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</si>
  <si>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</si>
  <si>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</si>
  <si>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</si>
  <si>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</si>
  <si>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</si>
  <si>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</si>
  <si>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</si>
  <si>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</si>
  <si>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</si>
  <si>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</si>
  <si>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</si>
  <si>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</si>
  <si>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</si>
  <si>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</si>
  <si>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</si>
  <si>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</si>
  <si>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</si>
  <si>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</si>
  <si>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</si>
  <si>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</si>
  <si>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</si>
  <si>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</si>
  <si>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</si>
  <si>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</si>
  <si>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</si>
  <si>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</si>
  <si>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</si>
  <si>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</si>
  <si>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</si>
  <si>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</si>
  <si>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</si>
  <si>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</si>
  <si>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</si>
  <si>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</si>
  <si>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</si>
  <si>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</si>
  <si>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</si>
  <si>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</si>
  <si>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</si>
  <si>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</si>
  <si>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</si>
  <si>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</si>
  <si>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</si>
  <si>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</si>
  <si>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</si>
  <si>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</si>
  <si>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</si>
  <si>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</si>
  <si>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</si>
  <si>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</si>
  <si>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</si>
  <si>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</si>
  <si>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</si>
  <si>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</si>
  <si>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</si>
  <si>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</si>
  <si>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</si>
  <si>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</si>
  <si>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</si>
  <si>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</si>
  <si>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</si>
  <si>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</si>
  <si>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</si>
  <si>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</si>
  <si>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</si>
  <si>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</si>
  <si>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</si>
  <si>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</si>
  <si>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</si>
  <si>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</si>
  <si>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</si>
  <si>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</si>
  <si>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</si>
  <si>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</si>
  <si>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</si>
  <si>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</si>
  <si>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</si>
  <si>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</si>
  <si>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</si>
  <si>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</si>
  <si>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</si>
  <si>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</si>
  <si>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</si>
  <si>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</si>
  <si>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</si>
  <si>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</si>
  <si>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</si>
  <si>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</si>
  <si>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</si>
  <si>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</si>
  <si>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</si>
  <si>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</si>
  <si>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</si>
  <si>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</si>
  <si>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</si>
  <si>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</si>
  <si>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</si>
  <si>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</si>
  <si>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</si>
  <si>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</si>
  <si>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</si>
  <si>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</si>
  <si>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</si>
  <si>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</si>
  <si>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</si>
  <si>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</si>
  <si>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</si>
  <si>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</si>
  <si>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</si>
  <si>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</si>
  <si>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</si>
  <si>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</si>
  <si>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</si>
  <si>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</si>
  <si>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</si>
  <si>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</si>
  <si>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</si>
  <si>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</si>
  <si>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</si>
  <si>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</si>
  <si>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</si>
  <si>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</si>
  <si>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</si>
  <si>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</si>
  <si>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</si>
  <si>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</si>
  <si>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</si>
  <si>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</si>
  <si>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</si>
  <si>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</si>
  <si>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</si>
  <si>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</si>
  <si>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</si>
  <si>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</si>
  <si>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</si>
  <si>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</si>
  <si>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</si>
  <si>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</si>
  <si>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</si>
  <si>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</si>
  <si>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</si>
  <si>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</si>
  <si>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</si>
  <si>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</si>
  <si>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</si>
  <si>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</si>
  <si>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</si>
  <si>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</si>
  <si>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</si>
  <si>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</si>
  <si>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</si>
  <si>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</si>
  <si>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</si>
  <si>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</si>
  <si>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</si>
  <si>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</si>
  <si>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</si>
  <si>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</si>
  <si>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</si>
  <si>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</si>
  <si>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</si>
  <si>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</si>
  <si>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</si>
  <si>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</si>
  <si>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</si>
  <si>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</si>
  <si>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</si>
  <si>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</si>
  <si>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</si>
  <si>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</si>
  <si>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</si>
  <si>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</si>
  <si>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</si>
  <si>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</si>
  <si>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</si>
  <si>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</si>
  <si>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</si>
  <si>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</si>
  <si>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</si>
  <si>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</si>
  <si>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</si>
  <si>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</si>
  <si>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</si>
  <si>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</si>
  <si>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</si>
  <si>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</si>
  <si>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</si>
  <si>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</si>
  <si>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</si>
  <si>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</si>
  <si>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</si>
  <si>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</si>
  <si>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</si>
  <si>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</si>
  <si>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</si>
  <si>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</si>
  <si>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</si>
  <si>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</si>
  <si>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</si>
  <si>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</si>
  <si>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</si>
  <si>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</si>
  <si>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</si>
  <si>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</si>
  <si>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</si>
  <si>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</si>
  <si>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</si>
  <si>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</si>
  <si>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</si>
  <si>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</si>
  <si>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</si>
  <si>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</si>
  <si>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</si>
  <si>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</si>
  <si>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</si>
  <si>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</si>
  <si>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</si>
  <si>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</si>
  <si>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</si>
  <si>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</si>
  <si>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</si>
  <si>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</si>
  <si>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</si>
  <si>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</si>
  <si>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</si>
  <si>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</si>
  <si>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</si>
  <si>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</si>
  <si>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</si>
  <si>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</si>
  <si>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</si>
  <si>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</si>
  <si>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</si>
  <si>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</si>
  <si>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</si>
  <si>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</si>
  <si>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</si>
  <si>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</si>
  <si>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</si>
  <si>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</si>
  <si>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</si>
  <si>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</si>
  <si>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</si>
  <si>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</si>
  <si>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</si>
  <si>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</si>
  <si>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</si>
  <si>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</si>
  <si>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</si>
  <si>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</si>
  <si>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</si>
  <si>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</si>
  <si>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</si>
  <si>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</si>
  <si>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</si>
  <si>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</si>
  <si>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</si>
  <si>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</si>
  <si>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</si>
  <si>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</si>
  <si>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</si>
  <si>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</si>
  <si>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</si>
  <si>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</si>
  <si>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</si>
  <si>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</si>
  <si>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</si>
  <si>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</si>
  <si>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</si>
  <si>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</si>
  <si>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</si>
  <si>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</si>
  <si>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</si>
  <si>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</si>
  <si>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</si>
  <si>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</si>
  <si>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</si>
  <si>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</si>
  <si>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</si>
  <si>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</si>
  <si>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</si>
  <si>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</si>
  <si>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</si>
  <si>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</si>
  <si>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</si>
  <si>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</si>
  <si>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</si>
  <si>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</si>
  <si>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</si>
  <si>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</si>
  <si>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</si>
  <si>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</si>
  <si>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</si>
  <si>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</si>
  <si>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</si>
  <si>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</si>
  <si>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</si>
  <si>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</si>
  <si>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</si>
  <si>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</si>
  <si>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</si>
  <si>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</si>
  <si>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</si>
  <si>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</si>
  <si>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</si>
  <si>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</si>
  <si>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</si>
  <si>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</si>
  <si>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</si>
  <si>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</si>
  <si>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</si>
  <si>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</si>
  <si>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</si>
  <si>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</si>
  <si>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</si>
  <si>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</si>
  <si>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</si>
  <si>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</si>
  <si>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</si>
  <si>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</si>
  <si>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</si>
  <si>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</si>
  <si>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</si>
  <si>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</si>
  <si>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</si>
  <si>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</si>
  <si>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</si>
  <si>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</si>
  <si>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</si>
  <si>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</si>
  <si>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</si>
  <si>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</si>
  <si>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</si>
  <si>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</si>
  <si>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</si>
  <si>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</si>
  <si>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</si>
  <si>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</si>
  <si>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</si>
  <si>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</si>
  <si>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</si>
  <si>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</si>
  <si>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</si>
  <si>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</si>
  <si>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</si>
  <si>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</si>
  <si>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</si>
  <si>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</si>
  <si>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</si>
  <si>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</si>
  <si>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</si>
  <si>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</si>
  <si>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</si>
  <si>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</si>
  <si>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</si>
  <si>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</si>
  <si>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</si>
  <si>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</si>
  <si>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</si>
  <si>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</si>
  <si>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</si>
  <si>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</si>
  <si>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</si>
  <si>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</si>
  <si>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</si>
  <si>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</si>
  <si>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</si>
  <si>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</si>
  <si>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</si>
  <si>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</si>
  <si>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</si>
  <si>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</si>
  <si>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</si>
  <si>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</si>
  <si>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</si>
  <si>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</si>
  <si>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</si>
  <si>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</si>
  <si>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</si>
  <si>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</si>
  <si>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</si>
  <si>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</si>
  <si>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</si>
  <si>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</si>
  <si>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</si>
  <si>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</si>
  <si>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</si>
  <si>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</si>
  <si>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</si>
  <si>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</si>
  <si>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</si>
  <si>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</si>
  <si>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</si>
  <si>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</si>
  <si>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</si>
  <si>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</si>
  <si>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</si>
  <si>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</si>
  <si>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</si>
  <si>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</si>
  <si>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</si>
  <si>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</si>
  <si>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</si>
  <si>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</si>
  <si>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</si>
  <si>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</si>
  <si>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</si>
  <si>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</si>
  <si>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</si>
  <si>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</si>
  <si>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</si>
  <si>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</si>
  <si>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</si>
  <si>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</si>
  <si>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</si>
  <si>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</si>
  <si>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</si>
  <si>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</si>
  <si>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</si>
  <si>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</si>
  <si>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</si>
  <si>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</si>
  <si>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</si>
  <si>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</si>
  <si>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</si>
  <si>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</si>
  <si>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</si>
  <si>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</si>
  <si>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</si>
  <si>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</si>
  <si>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</si>
  <si>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</si>
  <si>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</si>
  <si>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</si>
  <si>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</si>
  <si>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</si>
  <si>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</si>
  <si>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</si>
  <si>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</si>
  <si>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</si>
  <si>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</si>
  <si>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</si>
  <si>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</si>
  <si>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</si>
  <si>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</si>
  <si>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</si>
  <si>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</si>
  <si>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</si>
  <si>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</si>
  <si>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</si>
  <si>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</si>
  <si>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</si>
  <si>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</si>
  <si>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</si>
  <si>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</si>
  <si>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</si>
  <si>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</si>
  <si>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</si>
  <si>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</si>
  <si>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</si>
  <si>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</si>
  <si>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</si>
  <si>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</si>
  <si>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</si>
  <si>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</si>
  <si>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</si>
  <si>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</si>
  <si>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</si>
  <si>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</si>
  <si>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</si>
  <si>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</si>
  <si>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</si>
  <si>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</si>
  <si>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</si>
  <si>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</si>
  <si>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</si>
  <si>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</si>
  <si>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</si>
  <si>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</si>
  <si>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</si>
  <si>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</si>
  <si>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</si>
  <si>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</si>
  <si>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</si>
  <si>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</si>
  <si>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</si>
  <si>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</si>
  <si>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</si>
  <si>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</si>
  <si>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</si>
  <si>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</si>
  <si>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</si>
  <si>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</si>
  <si>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</si>
  <si>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</si>
  <si>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</si>
  <si>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</si>
  <si>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</si>
  <si>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</si>
  <si>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</si>
  <si>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</si>
  <si>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</si>
  <si>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</si>
  <si>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</si>
  <si>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</si>
  <si>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</si>
  <si>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</si>
  <si>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</si>
  <si>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</si>
  <si>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</si>
  <si>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</si>
  <si>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</si>
  <si>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</si>
  <si>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</si>
  <si>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</si>
  <si>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</si>
  <si>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</si>
  <si>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</si>
  <si>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</si>
  <si>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</si>
  <si>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</si>
  <si>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</si>
  <si>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</si>
  <si>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</si>
  <si>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</si>
  <si>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</si>
  <si>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</si>
  <si>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</si>
  <si>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</si>
  <si>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</si>
  <si>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</si>
  <si>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</si>
  <si>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</si>
  <si>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</si>
  <si>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</si>
  <si>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</si>
  <si>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</si>
  <si>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</si>
  <si>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</si>
  <si>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</si>
  <si>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</si>
  <si>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</si>
  <si>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</si>
  <si>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</si>
  <si>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</si>
  <si>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</si>
  <si>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</si>
  <si>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</si>
  <si>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</si>
  <si>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</si>
  <si>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</si>
  <si>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</si>
  <si>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</si>
  <si>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</si>
  <si>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</si>
  <si>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</si>
  <si>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</si>
  <si>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</si>
  <si>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</si>
  <si>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</si>
  <si>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</si>
  <si>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</si>
  <si>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</si>
  <si>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</si>
  <si>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</si>
  <si>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</si>
  <si>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</si>
  <si>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</si>
  <si>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</si>
  <si>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</si>
  <si>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</si>
  <si>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</si>
  <si>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</si>
  <si>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</si>
  <si>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</si>
  <si>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</si>
  <si>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</si>
  <si>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</si>
  <si>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</si>
  <si>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</si>
  <si>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</si>
  <si>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</si>
  <si>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</si>
  <si>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</si>
  <si>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</si>
  <si>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</si>
  <si>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</si>
  <si>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</si>
  <si>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</si>
  <si>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</si>
  <si>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</si>
  <si>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</si>
  <si>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</si>
  <si>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</si>
  <si>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</si>
  <si>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</si>
  <si>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</si>
  <si>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</si>
  <si>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</si>
  <si>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</si>
  <si>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</si>
  <si>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</si>
  <si>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</si>
  <si>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</si>
  <si>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</si>
  <si>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</si>
  <si>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</si>
  <si>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</si>
  <si>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</si>
  <si>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</si>
  <si>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</si>
  <si>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</si>
  <si>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</si>
  <si>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</si>
  <si>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</si>
  <si>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</si>
  <si>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</si>
  <si>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</si>
  <si>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</si>
  <si>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</si>
  <si>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</si>
  <si>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</si>
  <si>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</si>
  <si>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</si>
  <si>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</si>
  <si>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</si>
  <si>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</si>
  <si>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</si>
  <si>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</si>
  <si>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</si>
  <si>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</si>
  <si>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</si>
  <si>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</si>
  <si>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</si>
  <si>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</si>
  <si>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</si>
  <si>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</si>
  <si>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</si>
  <si>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</si>
  <si>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</si>
  <si>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</si>
  <si>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</si>
  <si>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</si>
  <si>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</si>
  <si>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</si>
  <si>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</si>
  <si>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</si>
  <si>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</si>
  <si>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</si>
  <si>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</si>
  <si>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</si>
  <si>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</si>
  <si>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</si>
  <si>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</si>
  <si>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</si>
  <si>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</si>
  <si>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</si>
  <si>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</si>
  <si>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</si>
  <si>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</si>
  <si>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</si>
  <si>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</si>
  <si>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</si>
  <si>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</si>
  <si>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</si>
  <si>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</si>
  <si>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</si>
  <si>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</si>
  <si>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</si>
  <si>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</si>
  <si>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</si>
  <si>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</si>
  <si>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</si>
  <si>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</si>
  <si>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</si>
  <si>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</si>
  <si>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</si>
  <si>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</si>
  <si>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</si>
  <si>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</si>
  <si>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</si>
  <si>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</si>
  <si>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</si>
  <si>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</si>
  <si>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</si>
  <si>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</si>
  <si>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</si>
  <si>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</si>
  <si>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</si>
  <si>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</si>
  <si>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</si>
  <si>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</si>
  <si>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</si>
  <si>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</si>
  <si>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</si>
  <si>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</si>
  <si>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</si>
  <si>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</si>
  <si>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</si>
  <si>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</si>
  <si>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</si>
  <si>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</si>
  <si>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</si>
  <si>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</si>
  <si>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</si>
  <si>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</si>
  <si>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</si>
  <si>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</si>
  <si>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</si>
  <si>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</si>
  <si>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</si>
  <si>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</si>
  <si>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</si>
  <si>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</si>
  <si>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</si>
  <si>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</si>
  <si>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</si>
  <si>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</si>
  <si>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</si>
  <si>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</si>
  <si>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</si>
  <si>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</si>
  <si>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</si>
  <si>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</si>
  <si>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</si>
  <si>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</si>
  <si>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</si>
  <si>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</si>
  <si>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</si>
  <si>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</si>
  <si>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</si>
  <si>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</si>
  <si>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</si>
  <si>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</si>
  <si>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</si>
  <si>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</si>
  <si>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</si>
  <si>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</si>
  <si>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</si>
  <si>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</si>
  <si>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</si>
  <si>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</si>
  <si>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</si>
  <si>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</si>
  <si>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</si>
  <si>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</si>
  <si>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</si>
  <si>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</si>
  <si>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</si>
  <si>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</si>
  <si>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</si>
  <si>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</si>
  <si>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</si>
  <si>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</si>
  <si>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</si>
  <si>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</si>
  <si>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</si>
  <si>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</si>
  <si>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</si>
  <si>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</si>
  <si>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</si>
  <si>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</si>
  <si>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</si>
  <si>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</si>
  <si>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</si>
  <si>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</si>
  <si>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</si>
  <si>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</si>
  <si>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</si>
  <si>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</si>
  <si>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</si>
  <si>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</si>
  <si>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</si>
  <si>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</si>
  <si>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</si>
  <si>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</si>
  <si>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</si>
  <si>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</si>
  <si>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</si>
  <si>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</si>
  <si>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</si>
  <si>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</si>
  <si>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</si>
  <si>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</si>
  <si>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</si>
  <si>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</si>
  <si>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</si>
  <si>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</si>
  <si>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</si>
  <si>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</si>
  <si>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</si>
  <si>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</si>
  <si>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</si>
  <si>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</si>
  <si>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</si>
  <si>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</si>
  <si>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</si>
  <si>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</si>
  <si>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</si>
  <si>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</si>
  <si>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</si>
  <si>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</si>
  <si>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</si>
  <si>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</si>
  <si>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</si>
  <si>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</si>
  <si>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</si>
  <si>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</si>
  <si>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</si>
  <si>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</si>
  <si>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</si>
  <si>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</si>
  <si>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</si>
  <si>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</si>
  <si>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</si>
  <si>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</si>
  <si>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</si>
  <si>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</si>
  <si>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</si>
  <si>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</si>
  <si>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</si>
  <si>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</si>
  <si>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</si>
  <si>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</si>
  <si>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</si>
  <si>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</si>
  <si>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</si>
  <si>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</si>
  <si>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</si>
  <si>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</si>
  <si>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</si>
  <si>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</si>
  <si>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</si>
  <si>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</si>
  <si>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</si>
  <si>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</si>
  <si>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</si>
  <si>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</si>
  <si>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</si>
  <si>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</si>
  <si>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</si>
  <si>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</si>
  <si>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</si>
  <si>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</si>
  <si>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</si>
  <si>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</si>
  <si>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</si>
  <si>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</si>
  <si>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</si>
  <si>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</si>
  <si>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</si>
  <si>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</si>
  <si>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</si>
  <si>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</si>
  <si>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</si>
  <si>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</si>
  <si>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</si>
  <si>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</si>
  <si>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</si>
  <si>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</si>
  <si>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</si>
  <si>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</si>
  <si>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</si>
  <si>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</si>
  <si>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</si>
  <si>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</si>
  <si>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</si>
  <si>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</si>
  <si>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</si>
  <si>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</si>
  <si>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</si>
  <si>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</si>
  <si>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</si>
  <si>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</si>
  <si>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</si>
  <si>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</si>
  <si>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</si>
  <si>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</si>
  <si>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</si>
  <si>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</si>
  <si>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</si>
  <si>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</si>
  <si>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</si>
  <si>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</si>
  <si>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</si>
  <si>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</si>
  <si>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</si>
  <si>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</si>
  <si>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</si>
  <si>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</si>
  <si>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</si>
  <si>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</si>
  <si>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</si>
  <si>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</si>
  <si>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</si>
  <si>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</si>
  <si>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</si>
  <si>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</si>
  <si>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</si>
  <si>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</si>
  <si>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</si>
  <si>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</si>
  <si>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</si>
  <si>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</si>
  <si>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</si>
  <si>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</si>
  <si>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</si>
  <si>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</si>
  <si>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</si>
  <si>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</si>
  <si>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</si>
  <si>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</si>
  <si>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</si>
  <si>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</si>
  <si>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</si>
  <si>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</si>
  <si>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</si>
  <si>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</si>
  <si>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</si>
  <si>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</si>
  <si>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</si>
  <si>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</si>
  <si>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</si>
  <si>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</si>
  <si>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</si>
  <si>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</si>
  <si>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</si>
  <si>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</si>
  <si>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</si>
  <si>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</si>
  <si>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</si>
  <si>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</si>
  <si>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</si>
  <si>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</si>
  <si>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</si>
  <si>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</si>
  <si>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</si>
  <si>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</si>
  <si>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</si>
  <si>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</si>
  <si>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</si>
  <si>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</si>
  <si>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</si>
  <si>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</si>
  <si>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</si>
  <si>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</si>
  <si>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</si>
  <si>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</si>
  <si>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</si>
  <si>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</si>
  <si>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</si>
  <si>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</si>
  <si>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</si>
  <si>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</si>
  <si>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</si>
  <si>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</si>
  <si>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</si>
  <si>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</si>
  <si>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</si>
  <si>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</si>
  <si>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</si>
  <si>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</si>
  <si>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</si>
  <si>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</si>
  <si>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</si>
  <si>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</si>
  <si>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</si>
  <si>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</si>
  <si>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</si>
  <si>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</si>
  <si>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</si>
  <si>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</si>
  <si>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</si>
  <si>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</si>
  <si>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</si>
  <si>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</si>
  <si>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</si>
  <si>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</si>
  <si>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</si>
  <si>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</si>
  <si>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</si>
  <si>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</si>
  <si>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</si>
  <si>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</si>
  <si>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</si>
  <si>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</si>
  <si>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</si>
  <si>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</si>
  <si>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</si>
  <si>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</si>
  <si>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</si>
  <si>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</si>
  <si>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</si>
  <si>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</si>
  <si>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</si>
  <si>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</si>
  <si>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</si>
  <si>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</si>
  <si>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</si>
  <si>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</si>
  <si>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</si>
  <si>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</si>
  <si>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</si>
  <si>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</si>
  <si>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</si>
  <si>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</si>
  <si>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</si>
  <si>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</si>
  <si>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</si>
  <si>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</si>
  <si>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</si>
  <si>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</si>
  <si>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</si>
  <si>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</si>
  <si>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</si>
  <si>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</si>
  <si>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</si>
  <si>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</si>
  <si>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</si>
  <si>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</si>
  <si>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</si>
  <si>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</si>
  <si>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</si>
  <si>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</si>
  <si>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</si>
  <si>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</si>
  <si>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</si>
  <si>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</si>
  <si>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</si>
  <si>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</si>
  <si>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</si>
  <si>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</si>
  <si>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</si>
  <si>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</si>
  <si>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</si>
  <si>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</si>
  <si>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</si>
  <si>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</si>
  <si>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</si>
  <si>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</si>
  <si>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</si>
  <si>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</si>
  <si>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</si>
  <si>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</si>
  <si>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</si>
  <si>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</si>
  <si>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</si>
  <si>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</si>
  <si>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</si>
  <si>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</si>
  <si>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</si>
  <si>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</si>
  <si>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</si>
  <si>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</si>
  <si>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</si>
  <si>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</si>
  <si>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</si>
  <si>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</si>
  <si>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</si>
  <si>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</si>
  <si>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</si>
  <si>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</si>
  <si>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</si>
  <si>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</si>
  <si>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</si>
  <si>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</si>
  <si>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</si>
  <si>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</si>
  <si>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</si>
  <si>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</si>
  <si>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</si>
  <si>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</si>
  <si>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</si>
  <si>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</si>
  <si>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</si>
  <si>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</si>
  <si>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</si>
  <si>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</si>
  <si>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</si>
  <si>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</si>
  <si>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</si>
  <si>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</si>
  <si>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</si>
  <si>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</si>
  <si>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</si>
  <si>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</si>
  <si>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</si>
  <si>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</si>
  <si>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</si>
  <si>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</si>
  <si>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</si>
  <si>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</si>
  <si>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</si>
  <si>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</si>
  <si>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</si>
  <si>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</si>
  <si>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</si>
  <si>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</si>
  <si>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</si>
  <si>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</si>
  <si>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</si>
  <si>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</si>
  <si>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</si>
  <si>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</si>
  <si>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</si>
  <si>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</si>
  <si>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</si>
  <si>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</si>
  <si>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</si>
  <si>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</si>
  <si>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</si>
  <si>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</si>
  <si>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</si>
  <si>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</si>
  <si>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</si>
  <si>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</si>
  <si>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</si>
  <si>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</si>
  <si>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</si>
  <si>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</si>
  <si>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</si>
  <si>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</si>
  <si>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</si>
  <si>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</si>
  <si>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</si>
  <si>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</si>
  <si>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</si>
  <si>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</si>
  <si>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</si>
  <si>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</si>
  <si>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</si>
  <si>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</si>
  <si>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</si>
  <si>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</si>
  <si>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</si>
  <si>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</si>
  <si>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</si>
  <si>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</si>
  <si>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</si>
  <si>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</si>
  <si>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</si>
  <si>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</si>
  <si>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</si>
  <si>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</si>
  <si>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</si>
  <si>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</si>
  <si>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</si>
  <si>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</si>
  <si>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</si>
  <si>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</si>
  <si>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</si>
  <si>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</si>
  <si>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</si>
  <si>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</si>
  <si>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</si>
  <si>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</si>
  <si>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</si>
  <si>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</si>
  <si>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</si>
  <si>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</si>
  <si>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</si>
  <si>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</si>
  <si>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</si>
  <si>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</si>
  <si>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</si>
  <si>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</si>
  <si>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</si>
  <si>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</si>
  <si>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</si>
  <si>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</si>
  <si>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</si>
  <si>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</si>
  <si>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</si>
  <si>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</si>
  <si>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</si>
  <si>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</si>
  <si>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</si>
  <si>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</si>
  <si>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</si>
  <si>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</si>
  <si>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</si>
  <si>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</si>
  <si>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</si>
  <si>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</si>
  <si>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</si>
  <si>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</si>
  <si>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</si>
  <si>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</si>
  <si>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</si>
  <si>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</si>
  <si>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</si>
  <si>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</si>
  <si>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</si>
  <si>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</si>
  <si>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</si>
  <si>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</si>
  <si>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</si>
  <si>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</si>
  <si>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</si>
  <si>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</si>
  <si>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</si>
  <si>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</si>
  <si>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</si>
  <si>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</si>
  <si>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</si>
  <si>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</si>
  <si>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</si>
  <si>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</si>
  <si>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</si>
  <si>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</si>
  <si>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</si>
  <si>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</si>
  <si>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</si>
  <si>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</si>
  <si>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</si>
  <si>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</si>
  <si>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</si>
  <si>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</si>
  <si>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</si>
  <si>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</si>
  <si>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</si>
  <si>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</si>
  <si>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</si>
  <si>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</si>
  <si>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</si>
  <si>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</si>
  <si>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</si>
  <si>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</si>
  <si>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</si>
  <si>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</si>
  <si>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</si>
  <si>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</si>
  <si>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</si>
  <si>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</si>
  <si>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</si>
  <si>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</si>
  <si>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</si>
  <si>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</si>
  <si>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</si>
  <si>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</si>
  <si>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</si>
  <si>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</si>
  <si>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</si>
  <si>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</si>
  <si>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</si>
  <si>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</si>
  <si>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</si>
  <si>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</si>
  <si>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</si>
  <si>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</si>
  <si>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</si>
  <si>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</si>
  <si>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</si>
  <si>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</si>
  <si>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</si>
  <si>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</si>
  <si>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</si>
  <si>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</si>
  <si>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</si>
  <si>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</si>
  <si>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</si>
  <si>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</si>
  <si>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</si>
  <si>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</si>
  <si>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</si>
  <si>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</si>
  <si>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</si>
  <si>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</si>
  <si>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</si>
  <si>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</si>
  <si>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</si>
  <si>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</si>
  <si>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</si>
  <si>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</si>
  <si>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</si>
  <si>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</si>
  <si>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</si>
  <si>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</si>
  <si>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</si>
  <si>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</si>
  <si>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</si>
  <si>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</si>
  <si>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</si>
  <si>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</si>
  <si>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</si>
  <si>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</si>
  <si>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</si>
  <si>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</si>
  <si>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</si>
  <si>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</si>
  <si>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</si>
  <si>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</si>
  <si>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</si>
  <si>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</si>
  <si>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</si>
  <si>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</si>
  <si>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</si>
  <si>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</si>
  <si>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</si>
  <si>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</si>
  <si>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</si>
  <si>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</si>
  <si>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</si>
  <si>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</si>
  <si>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</si>
  <si>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</si>
  <si>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</si>
  <si>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</si>
  <si>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</si>
  <si>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</si>
  <si>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</si>
  <si>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</si>
  <si>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</si>
  <si>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</si>
  <si>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</si>
  <si>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</si>
  <si>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</si>
  <si>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</si>
  <si>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</si>
  <si>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</si>
  <si>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</si>
  <si>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</si>
  <si>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</si>
  <si>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</si>
  <si>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</si>
  <si>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</si>
  <si>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</si>
  <si>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</si>
  <si>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</si>
  <si>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</si>
  <si>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</si>
  <si>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</si>
  <si>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</si>
  <si>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</si>
  <si>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</si>
  <si>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</si>
  <si>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</si>
  <si>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</si>
  <si>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</si>
  <si>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</si>
  <si>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</si>
  <si>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</si>
  <si>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</si>
  <si>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</si>
  <si>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</si>
  <si>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</si>
  <si>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</si>
  <si>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</si>
  <si>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</si>
  <si>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</si>
  <si>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</si>
  <si>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</si>
  <si>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</si>
  <si>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</si>
  <si>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</si>
  <si>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</si>
  <si>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</si>
  <si>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</si>
  <si>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</si>
  <si>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</si>
  <si>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</si>
  <si>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</si>
  <si>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</si>
  <si>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</si>
  <si>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</si>
  <si>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</si>
  <si>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</si>
  <si>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</si>
  <si>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</si>
  <si>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</si>
  <si>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</si>
  <si>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</si>
  <si>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</si>
  <si>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</si>
  <si>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</si>
  <si>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</si>
  <si>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</si>
  <si>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</si>
  <si>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</si>
  <si>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</si>
  <si>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</si>
  <si>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</si>
  <si>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</si>
  <si>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</si>
  <si>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</si>
  <si>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</si>
  <si>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</si>
  <si>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</si>
  <si>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</si>
  <si>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</si>
  <si>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</si>
  <si>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</si>
  <si>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</si>
  <si>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</si>
  <si>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</si>
  <si>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</si>
  <si>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</si>
  <si>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</si>
  <si>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</si>
  <si>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</si>
  <si>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</si>
  <si>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</si>
  <si>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</si>
  <si>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</si>
  <si>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</si>
  <si>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</si>
  <si>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</si>
  <si>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</si>
  <si>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</si>
  <si>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</si>
  <si>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</si>
  <si>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</si>
  <si>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</si>
  <si>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</si>
  <si>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</si>
  <si>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</si>
  <si>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</si>
  <si>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</si>
  <si>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</si>
  <si>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</si>
  <si>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</si>
  <si>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</si>
  <si>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</si>
  <si>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</si>
  <si>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</si>
  <si>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</si>
  <si>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</si>
  <si>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</si>
  <si>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</si>
  <si>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</si>
  <si>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</si>
  <si>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</si>
  <si>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</si>
  <si>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</si>
  <si>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</si>
  <si>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</si>
  <si>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</si>
  <si>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</si>
  <si>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</si>
  <si>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</si>
  <si>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</si>
  <si>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</si>
  <si>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</si>
  <si>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</si>
  <si>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</si>
  <si>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</si>
  <si>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</si>
  <si>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</si>
  <si>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</si>
  <si>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</si>
  <si>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</si>
  <si>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</si>
  <si>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</si>
  <si>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</si>
  <si>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</si>
  <si>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</si>
  <si>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</si>
  <si>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</si>
  <si>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</si>
  <si>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</si>
  <si>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</si>
  <si>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</si>
  <si>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</si>
  <si>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</si>
  <si>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</si>
  <si>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</si>
  <si>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</si>
  <si>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</si>
  <si>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</si>
  <si>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</si>
  <si>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</si>
  <si>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</si>
  <si>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</si>
  <si>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</si>
  <si>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</si>
  <si>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</si>
  <si>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</si>
  <si>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</si>
  <si>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</si>
  <si>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</si>
  <si>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</si>
  <si>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</si>
  <si>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</si>
  <si>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</si>
  <si>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</si>
  <si>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</si>
  <si>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</si>
  <si>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</si>
  <si>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</si>
  <si>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</si>
  <si>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</si>
  <si>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</si>
  <si>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</si>
  <si>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</si>
  <si>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</si>
  <si>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</si>
  <si>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</si>
  <si>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</si>
  <si>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</si>
  <si>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</si>
  <si>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</si>
  <si>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</si>
  <si>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</si>
  <si>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</si>
  <si>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</si>
  <si>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</si>
  <si>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</si>
  <si>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</si>
  <si>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</si>
  <si>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</si>
  <si>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</si>
  <si>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</si>
  <si>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</si>
  <si>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</si>
  <si>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</si>
  <si>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</si>
  <si>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</si>
  <si>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</si>
  <si>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</si>
  <si>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</si>
  <si>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</si>
  <si>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</si>
  <si>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</si>
  <si>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</si>
  <si>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</si>
  <si>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</si>
  <si>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</si>
  <si>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</si>
  <si>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</si>
  <si>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</si>
  <si>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</si>
  <si>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</si>
  <si>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</si>
  <si>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</si>
  <si>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</si>
  <si>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</si>
  <si>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</si>
  <si>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</si>
  <si>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</si>
  <si>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</si>
  <si>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</si>
  <si>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</si>
  <si>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</si>
  <si>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</si>
  <si>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</si>
  <si>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</si>
  <si>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</si>
  <si>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</si>
  <si>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</si>
  <si>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</si>
  <si>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</si>
  <si>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</si>
  <si>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</si>
  <si>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</si>
  <si>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</si>
  <si>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</si>
  <si>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</si>
  <si>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</si>
  <si>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</si>
  <si>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</si>
  <si>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</si>
  <si>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</si>
  <si>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</si>
  <si>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</si>
  <si>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</si>
  <si>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</si>
  <si>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</si>
  <si>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</si>
  <si>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</si>
  <si>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</si>
  <si>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</si>
  <si>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</si>
  <si>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</si>
  <si>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</si>
  <si>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</si>
  <si>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</si>
  <si>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</si>
  <si>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</si>
  <si>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</si>
  <si>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</si>
  <si>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</si>
  <si>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</si>
  <si>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</si>
  <si>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</si>
  <si>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</si>
  <si>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</si>
  <si>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</si>
  <si>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</si>
  <si>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</si>
  <si>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</si>
  <si>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</si>
  <si>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</si>
  <si>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</si>
  <si>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</si>
  <si>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</si>
  <si>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</si>
  <si>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</si>
  <si>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</si>
  <si>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</si>
  <si>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</si>
  <si>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</si>
  <si>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</si>
  <si>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</si>
  <si>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</si>
  <si>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</si>
  <si>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</si>
  <si>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</si>
  <si>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</si>
  <si>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</si>
  <si>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</si>
  <si>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</si>
  <si>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</si>
  <si>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</si>
  <si>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</si>
  <si>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</si>
  <si>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</si>
  <si>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</si>
  <si>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</si>
  <si>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</si>
  <si>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</si>
  <si>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</si>
  <si>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</si>
  <si>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</si>
  <si>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</si>
  <si>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</si>
  <si>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</si>
  <si>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</si>
  <si>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</si>
  <si>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</si>
  <si>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</si>
  <si>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</si>
  <si>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</si>
  <si>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</si>
  <si>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</si>
  <si>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</si>
  <si>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</si>
  <si>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</si>
  <si>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</si>
  <si>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</si>
  <si>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</si>
  <si>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</si>
  <si>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</si>
  <si>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</si>
  <si>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</si>
  <si>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</si>
  <si>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</si>
  <si>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</si>
  <si>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</si>
  <si>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</si>
  <si>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</si>
  <si>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</si>
  <si>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</si>
  <si>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</si>
  <si>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</si>
  <si>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</si>
  <si>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</si>
  <si>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</si>
  <si>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</si>
  <si>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</si>
  <si>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</si>
  <si>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</si>
  <si>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</si>
  <si>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</si>
  <si>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</si>
  <si>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</si>
  <si>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</si>
  <si>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</si>
  <si>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</si>
  <si>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</si>
  <si>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</si>
  <si>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</si>
  <si>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</si>
  <si>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</si>
  <si>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</si>
  <si>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</si>
  <si>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</si>
  <si>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</si>
  <si>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</si>
  <si>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</si>
  <si>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</si>
  <si>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</si>
  <si>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</si>
  <si>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</si>
  <si>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</si>
  <si>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</si>
  <si>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</si>
  <si>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</si>
  <si>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</si>
  <si>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</si>
  <si>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</si>
  <si>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</si>
  <si>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</si>
  <si>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</si>
  <si>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</si>
  <si>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</si>
  <si>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</si>
  <si>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</si>
  <si>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</si>
  <si>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</si>
  <si>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</si>
  <si>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</si>
  <si>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</si>
  <si>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</si>
  <si>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</si>
  <si>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</si>
  <si>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</si>
  <si>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</si>
  <si>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</si>
  <si>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</si>
  <si>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</si>
  <si>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</si>
  <si>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</si>
  <si>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</si>
  <si>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</si>
  <si>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</si>
  <si>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</si>
  <si>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</si>
  <si>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</si>
  <si>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</si>
  <si>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</si>
  <si>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</si>
  <si>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</si>
  <si>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</si>
  <si>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</si>
  <si>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</si>
  <si>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</si>
  <si>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</si>
  <si>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</si>
  <si>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</si>
  <si>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</si>
  <si>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</si>
  <si>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</si>
  <si>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</si>
  <si>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</si>
  <si>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</si>
  <si>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</si>
  <si>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</si>
  <si>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</si>
  <si>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</si>
  <si>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</si>
  <si>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</si>
  <si>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</si>
  <si>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</si>
  <si>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</si>
  <si>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</si>
  <si>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</si>
  <si>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</si>
  <si>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</si>
  <si>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</si>
  <si>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</si>
  <si>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</si>
  <si>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</si>
  <si>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</si>
  <si>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</si>
  <si>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</si>
  <si>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</si>
  <si>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</si>
  <si>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</si>
  <si>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</si>
  <si>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</si>
  <si>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</si>
  <si>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</si>
  <si>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</si>
  <si>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</si>
  <si>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</si>
  <si>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</si>
  <si>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</si>
  <si>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</si>
  <si>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</si>
  <si>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</si>
  <si>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</si>
  <si>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</si>
  <si>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</si>
  <si>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</si>
  <si>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</si>
  <si>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</si>
  <si>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</si>
  <si>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</si>
  <si>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</si>
  <si>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</si>
  <si>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</si>
  <si>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</si>
  <si>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</si>
  <si>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</si>
  <si>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</si>
  <si>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</si>
  <si>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</si>
  <si>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</si>
  <si>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</si>
  <si>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</si>
  <si>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</si>
  <si>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</si>
  <si>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</si>
  <si>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</si>
  <si>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</si>
  <si>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</si>
  <si>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</si>
  <si>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</si>
  <si>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</si>
  <si>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</si>
  <si>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</si>
  <si>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</si>
  <si>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</si>
  <si>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</si>
  <si>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</si>
  <si>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</si>
  <si>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</si>
  <si>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</si>
  <si>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</si>
  <si>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</si>
  <si>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</si>
  <si>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</si>
  <si>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</si>
  <si>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</si>
  <si>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</si>
  <si>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</si>
  <si>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</si>
  <si>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</si>
  <si>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</si>
  <si>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</si>
  <si>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</si>
  <si>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</si>
  <si>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</si>
  <si>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</si>
  <si>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</si>
  <si>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</si>
  <si>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</si>
  <si>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</si>
  <si>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</si>
  <si>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</si>
  <si>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</si>
  <si>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</si>
  <si>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</si>
  <si>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</si>
  <si>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</si>
  <si>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</si>
  <si>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</si>
  <si>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</si>
  <si>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</si>
  <si>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</si>
  <si>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</si>
  <si>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</si>
  <si>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</si>
  <si>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</si>
  <si>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</si>
  <si>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</si>
  <si>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</si>
  <si>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</si>
  <si>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</si>
  <si>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</si>
  <si>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</si>
  <si>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</si>
  <si>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</si>
  <si>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</si>
  <si>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</si>
  <si>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</si>
  <si>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</si>
  <si>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</si>
  <si>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</si>
  <si>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</si>
  <si>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</si>
  <si>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</si>
  <si>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</si>
  <si>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</si>
  <si>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</si>
  <si>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</si>
  <si>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</si>
  <si>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</si>
  <si>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</si>
  <si>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</si>
  <si>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</si>
  <si>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</si>
  <si>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</si>
  <si>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</si>
  <si>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</si>
  <si>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</si>
  <si>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</si>
  <si>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</si>
  <si>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</si>
  <si>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</si>
  <si>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</si>
  <si>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</si>
  <si>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</si>
  <si>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</si>
  <si>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</si>
  <si>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</si>
  <si>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</si>
  <si>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</si>
  <si>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</si>
  <si>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</si>
  <si>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</si>
  <si>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</si>
  <si>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</si>
  <si>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</si>
  <si>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</si>
  <si>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</si>
  <si>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</si>
  <si>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</si>
  <si>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</si>
  <si>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</si>
  <si>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</si>
  <si>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</si>
  <si>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</si>
  <si>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</si>
  <si>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</si>
  <si>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</si>
  <si>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</si>
  <si>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</si>
  <si>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</si>
  <si>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</si>
  <si>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</si>
  <si>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</si>
  <si>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</si>
  <si>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</si>
  <si>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</si>
  <si>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</si>
  <si>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</si>
  <si>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</si>
  <si>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</si>
  <si>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</si>
  <si>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</si>
  <si>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</si>
  <si>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</si>
  <si>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</si>
  <si>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</si>
  <si>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</si>
  <si>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</si>
  <si>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</si>
  <si>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</si>
  <si>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</si>
  <si>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</si>
  <si>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</si>
  <si>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</si>
  <si>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</si>
  <si>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</si>
  <si>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</si>
  <si>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</si>
  <si>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</si>
  <si>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</si>
  <si>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</si>
  <si>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</si>
  <si>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</si>
  <si>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</si>
  <si>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</si>
  <si>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</si>
  <si>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</si>
  <si>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</si>
  <si>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</si>
  <si>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</si>
  <si>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</si>
  <si>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</si>
  <si>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</si>
  <si>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</si>
  <si>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</si>
  <si>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</si>
  <si>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</si>
  <si>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</si>
  <si>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</si>
  <si>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</si>
  <si>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</si>
  <si>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</si>
  <si>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</si>
  <si>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</si>
  <si>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</si>
  <si>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</si>
  <si>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</si>
  <si>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</si>
  <si>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</si>
  <si>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</si>
  <si>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</si>
  <si>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</si>
  <si>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</si>
  <si>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</si>
  <si>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</si>
  <si>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</si>
  <si>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</si>
  <si>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</si>
  <si>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</si>
  <si>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</si>
  <si>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</si>
  <si>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</si>
  <si>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</si>
  <si>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</si>
  <si>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</si>
  <si>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</si>
  <si>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</si>
  <si>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</si>
  <si>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</si>
  <si>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</si>
  <si>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</si>
  <si>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</si>
  <si>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</si>
  <si>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</si>
  <si>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</si>
  <si>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</si>
  <si>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</si>
  <si>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</si>
  <si>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</si>
  <si>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</si>
  <si>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</si>
  <si>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</si>
  <si>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</si>
  <si>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</si>
  <si>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</si>
  <si>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</si>
  <si>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</si>
  <si>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</si>
  <si>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</si>
  <si>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</si>
  <si>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</si>
  <si>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</si>
  <si>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</si>
  <si>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</si>
  <si>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</si>
  <si>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</si>
  <si>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</si>
  <si>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</si>
  <si>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</si>
  <si>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</si>
  <si>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</si>
  <si>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</si>
  <si>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</si>
  <si>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</si>
  <si>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</si>
  <si>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</si>
  <si>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</si>
  <si>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</si>
  <si>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</si>
  <si>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</si>
  <si>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</si>
  <si>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</si>
  <si>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</si>
  <si>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</si>
  <si>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</si>
  <si>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</si>
  <si>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</si>
  <si>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</si>
  <si>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</si>
  <si>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</si>
  <si>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</si>
  <si>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</si>
  <si>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</si>
  <si>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</si>
  <si>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</si>
  <si>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</si>
  <si>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</si>
  <si>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</si>
  <si>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</si>
  <si>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</si>
  <si>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</si>
  <si>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</si>
  <si>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</si>
  <si>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</si>
  <si>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</si>
  <si>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</si>
  <si>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</si>
  <si>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</si>
  <si>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</si>
  <si>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</si>
  <si>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</si>
  <si>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</si>
  <si>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</si>
  <si>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</si>
  <si>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</si>
  <si>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</si>
  <si>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</si>
  <si>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</si>
  <si>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</si>
  <si>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</si>
  <si>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</si>
  <si>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</si>
  <si>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</si>
  <si>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</si>
  <si>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</si>
  <si>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</si>
  <si>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</si>
  <si>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</si>
  <si>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</si>
  <si>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</si>
  <si>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</si>
  <si>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</si>
  <si>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</si>
  <si>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</si>
  <si>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</si>
  <si>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</si>
  <si>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</si>
  <si>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</si>
  <si>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</si>
  <si>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</si>
  <si>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</si>
  <si>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</si>
  <si>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</si>
  <si>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</si>
  <si>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</si>
  <si>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</si>
  <si>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</si>
  <si>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</si>
  <si>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</si>
  <si>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</si>
  <si>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</si>
  <si>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</si>
  <si>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</si>
  <si>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</si>
  <si>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</si>
  <si>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</si>
  <si>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</si>
  <si>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</si>
  <si>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</si>
  <si>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</si>
  <si>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</si>
  <si>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</si>
  <si>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</si>
  <si>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</si>
  <si>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</si>
  <si>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</si>
  <si>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</si>
  <si>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</si>
  <si>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</si>
  <si>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</si>
  <si>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</si>
  <si>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</si>
  <si>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</si>
  <si>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</si>
  <si>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</si>
  <si>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</si>
  <si>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</si>
  <si>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</si>
  <si>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</si>
  <si>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</si>
  <si>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</si>
  <si>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</si>
  <si>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</si>
  <si>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</si>
  <si>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</si>
  <si>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</si>
  <si>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</si>
  <si>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</si>
  <si>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</si>
  <si>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</si>
  <si>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</si>
  <si>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</si>
  <si>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</si>
  <si>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</si>
  <si>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</si>
  <si>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</si>
  <si>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</si>
  <si>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</si>
  <si>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</si>
  <si>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</si>
  <si>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</si>
  <si>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</si>
  <si>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</si>
  <si>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</si>
  <si>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</si>
  <si>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</si>
  <si>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</si>
  <si>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</si>
  <si>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</si>
  <si>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</si>
  <si>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</si>
  <si>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</si>
  <si>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</si>
  <si>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</si>
  <si>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</si>
  <si>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</si>
  <si>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</si>
  <si>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</si>
  <si>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</si>
  <si>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</si>
  <si>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</si>
  <si>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</si>
  <si>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</si>
  <si>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</si>
  <si>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</si>
  <si>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</si>
  <si>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</si>
  <si>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</si>
  <si>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</si>
  <si>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</si>
  <si>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</si>
  <si>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</si>
  <si>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</si>
  <si>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</si>
  <si>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</si>
  <si>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</si>
  <si>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</si>
  <si>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</si>
  <si>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</si>
  <si>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</si>
  <si>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</si>
  <si>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</si>
  <si>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</si>
  <si>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</si>
  <si>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</si>
  <si>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</si>
  <si>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</si>
  <si>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</si>
  <si>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</si>
  <si>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</si>
  <si>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</si>
  <si>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</si>
  <si>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</si>
  <si>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</si>
  <si>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</si>
  <si>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</si>
  <si>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</si>
  <si>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</si>
  <si>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</si>
  <si>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</si>
  <si>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</si>
  <si>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</si>
  <si>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</si>
  <si>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</si>
  <si>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</si>
  <si>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</si>
  <si>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</si>
  <si>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</si>
  <si>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</si>
  <si>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</si>
  <si>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</si>
  <si>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</si>
  <si>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</si>
  <si>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</si>
  <si>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</si>
  <si>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</si>
  <si>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</si>
  <si>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</si>
  <si>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</si>
  <si>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</si>
  <si>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</si>
  <si>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</si>
  <si>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</si>
  <si>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</si>
  <si>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</si>
  <si>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</si>
  <si>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</si>
  <si>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</si>
  <si>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</si>
  <si>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</si>
  <si>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</si>
  <si>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</si>
  <si>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</si>
  <si>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</si>
  <si>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</si>
  <si>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</si>
  <si>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</si>
  <si>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</si>
  <si>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</si>
  <si>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</si>
  <si>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</si>
  <si>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</si>
  <si>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</si>
  <si>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</si>
  <si>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</si>
  <si>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</si>
  <si>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</si>
  <si>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</si>
  <si>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</si>
  <si>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</si>
  <si>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</si>
  <si>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</si>
  <si>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</si>
  <si>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</si>
  <si>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</si>
  <si>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</si>
  <si>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</si>
  <si>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</si>
  <si>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</si>
  <si>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</si>
  <si>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</si>
  <si>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</si>
  <si>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</si>
  <si>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</si>
  <si>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</si>
  <si>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</si>
  <si>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</si>
  <si>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</si>
  <si>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</si>
  <si>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</si>
  <si>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</si>
  <si>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</si>
  <si>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</si>
  <si>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</si>
  <si>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</si>
  <si>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</si>
  <si>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</si>
  <si>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</si>
  <si>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</si>
  <si>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</si>
  <si>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</si>
  <si>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</si>
  <si>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</si>
  <si>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</si>
  <si>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</si>
  <si>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</si>
  <si>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</si>
  <si>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</si>
  <si>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</si>
  <si>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</si>
  <si>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</si>
  <si>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</si>
  <si>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</si>
  <si>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</si>
  <si>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</si>
  <si>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</si>
  <si>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</si>
  <si>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</si>
  <si>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</si>
  <si>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</si>
  <si>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</si>
  <si>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</si>
  <si>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</si>
  <si>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</si>
  <si>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</si>
  <si>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</si>
  <si>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</si>
  <si>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</si>
  <si>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</si>
  <si>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</si>
  <si>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</si>
  <si>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</si>
  <si>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</si>
  <si>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</si>
  <si>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</si>
  <si>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</si>
  <si>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</si>
  <si>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</si>
  <si>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</si>
  <si>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</si>
  <si>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</si>
  <si>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</si>
  <si>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</si>
  <si>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</si>
  <si>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</si>
  <si>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</si>
  <si>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</si>
  <si>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</si>
  <si>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</si>
  <si>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</si>
  <si>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</si>
  <si>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</si>
  <si>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</si>
  <si>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</si>
  <si>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</si>
  <si>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</si>
  <si>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</si>
  <si>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</si>
  <si>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</si>
  <si>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</si>
  <si>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</si>
  <si>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</si>
  <si>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</si>
  <si>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</si>
  <si>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</si>
  <si>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</si>
  <si>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</si>
  <si>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</si>
  <si>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</si>
  <si>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</si>
  <si>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</si>
  <si>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</si>
  <si>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</si>
  <si>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</si>
  <si>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</si>
  <si>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</si>
  <si>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</si>
  <si>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</si>
  <si>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</si>
  <si>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</si>
  <si>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</si>
  <si>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</si>
  <si>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</si>
  <si>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</si>
  <si>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</si>
  <si>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</si>
  <si>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</si>
  <si>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</si>
  <si>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</si>
  <si>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</si>
  <si>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</si>
  <si>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</si>
  <si>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</si>
  <si>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</si>
  <si>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</si>
  <si>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</si>
  <si>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</si>
  <si>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</si>
  <si>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</si>
  <si>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</si>
  <si>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</si>
  <si>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</si>
  <si>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</si>
  <si>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</si>
  <si>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</si>
  <si>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</si>
  <si>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</si>
  <si>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</si>
  <si>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</si>
  <si>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</si>
  <si>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</si>
  <si>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</si>
  <si>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</si>
  <si>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</si>
  <si>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</si>
  <si>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</si>
  <si>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</si>
  <si>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</si>
  <si>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</si>
  <si>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</si>
  <si>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</si>
  <si>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</si>
  <si>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</si>
  <si>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</si>
  <si>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</si>
  <si>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</si>
  <si>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</si>
  <si>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</si>
  <si>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</si>
  <si>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</si>
  <si>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</si>
  <si>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</si>
  <si>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</si>
  <si>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</si>
  <si>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</si>
  <si>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</si>
  <si>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</si>
  <si>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</si>
  <si>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</si>
  <si>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</si>
  <si>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</si>
  <si>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</si>
  <si>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</si>
  <si>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</si>
  <si>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</si>
  <si>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</si>
  <si>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</si>
  <si>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</si>
  <si>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</si>
  <si>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</si>
  <si>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</si>
  <si>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</si>
  <si>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</si>
  <si>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</si>
  <si>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</si>
  <si>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</si>
  <si>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</si>
  <si>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</si>
  <si>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</si>
  <si>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</si>
  <si>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</si>
  <si>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</si>
  <si>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</si>
  <si>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</si>
  <si>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</si>
  <si>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</si>
  <si>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</si>
  <si>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</si>
  <si>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</si>
  <si>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</si>
  <si>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</si>
  <si>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</si>
  <si>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</si>
  <si>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</si>
  <si>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</si>
  <si>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</si>
  <si>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</si>
  <si>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</si>
  <si>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</si>
  <si>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</si>
  <si>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</si>
  <si>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</si>
  <si>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</si>
  <si>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</si>
  <si>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</si>
  <si>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</si>
  <si>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</si>
  <si>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</si>
  <si>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</si>
  <si>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</si>
  <si>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</si>
  <si>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</si>
  <si>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</si>
  <si>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</si>
  <si>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</si>
  <si>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</si>
  <si>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</si>
  <si>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</si>
  <si>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</si>
  <si>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</si>
  <si>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</si>
  <si>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</si>
  <si>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</si>
  <si>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</si>
  <si>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</si>
  <si>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</si>
  <si>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</si>
  <si>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</si>
  <si>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</si>
  <si>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</si>
  <si>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</si>
  <si>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</si>
  <si>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</si>
  <si>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</si>
  <si>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</si>
  <si>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</si>
  <si>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</si>
  <si>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</si>
  <si>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</si>
  <si>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</si>
  <si>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</si>
  <si>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</si>
  <si>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</si>
  <si>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</si>
  <si>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</si>
  <si>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</si>
  <si>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</si>
  <si>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</si>
  <si>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</si>
  <si>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</si>
  <si>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</si>
  <si>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</si>
  <si>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</si>
  <si>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</si>
  <si>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</si>
  <si>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</si>
  <si>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</si>
  <si>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</si>
  <si>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</si>
  <si>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</si>
  <si>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</si>
  <si>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</si>
  <si>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</si>
  <si>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</si>
  <si>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</si>
  <si>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</si>
  <si>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</si>
  <si>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</si>
  <si>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</si>
  <si>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</si>
  <si>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</si>
  <si>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</si>
  <si>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</si>
  <si>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</si>
  <si>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</si>
  <si>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</si>
  <si>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</si>
  <si>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</si>
  <si>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</si>
  <si>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</si>
  <si>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</si>
  <si>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</si>
  <si>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</si>
  <si>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</si>
  <si>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</si>
  <si>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</si>
  <si>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</si>
  <si>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</si>
  <si>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</si>
  <si>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</si>
  <si>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</si>
  <si>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</si>
  <si>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</si>
  <si>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</si>
  <si>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</si>
  <si>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</si>
  <si>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</si>
  <si>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</si>
  <si>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</si>
  <si>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</si>
  <si>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</si>
  <si>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</si>
  <si>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</si>
  <si>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</si>
  <si>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</si>
  <si>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</si>
  <si>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</si>
  <si>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</si>
  <si>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</si>
  <si>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</si>
  <si>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</si>
  <si>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</si>
  <si>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</si>
  <si>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</si>
  <si>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</si>
  <si>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</si>
  <si>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</si>
  <si>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</si>
  <si>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</si>
  <si>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</si>
  <si>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</si>
  <si>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</si>
  <si>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</si>
  <si>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</si>
  <si>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</si>
  <si>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</si>
  <si>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</si>
  <si>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</si>
  <si>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</si>
  <si>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</si>
  <si>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</si>
  <si>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</si>
  <si>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</si>
  <si>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</si>
  <si>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</si>
  <si>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</si>
  <si>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</si>
  <si>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</si>
  <si>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</si>
  <si>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</si>
  <si>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</si>
  <si>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</si>
  <si>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</si>
  <si>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</si>
  <si>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</si>
  <si>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</si>
  <si>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</si>
  <si>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</si>
  <si>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</si>
  <si>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</si>
  <si>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</si>
  <si>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</si>
  <si>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</si>
  <si>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</si>
  <si>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</si>
  <si>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</si>
  <si>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</si>
  <si>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</si>
  <si>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</si>
  <si>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</si>
  <si>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</si>
  <si>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</si>
  <si>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</si>
  <si>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</si>
  <si>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</si>
  <si>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</si>
  <si>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</si>
  <si>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</si>
  <si>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</si>
  <si>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</si>
  <si>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</si>
  <si>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</si>
  <si>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</si>
  <si>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</si>
  <si>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</si>
  <si>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</si>
  <si>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</si>
  <si>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</si>
  <si>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</si>
  <si>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</si>
  <si>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</si>
  <si>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</si>
  <si>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</si>
  <si>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</si>
  <si>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</si>
  <si>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</si>
  <si>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</si>
  <si>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</si>
  <si>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</si>
  <si>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</si>
  <si>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</si>
  <si>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</si>
  <si>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</si>
  <si>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</si>
  <si>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</si>
  <si>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</si>
  <si>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</si>
  <si>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</si>
  <si>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</si>
  <si>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</si>
  <si>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</si>
  <si>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</si>
  <si>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</si>
  <si>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</si>
  <si>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</si>
  <si>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</si>
  <si>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</si>
  <si>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</si>
  <si>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</si>
  <si>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</si>
  <si>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</si>
  <si>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</si>
  <si>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</si>
  <si>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</si>
  <si>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</si>
  <si>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</si>
  <si>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</si>
  <si>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</si>
  <si>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</si>
  <si>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</si>
  <si>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</si>
  <si>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</si>
  <si>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</si>
  <si>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</si>
  <si>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</si>
  <si>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</si>
  <si>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</si>
  <si>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</si>
  <si>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</si>
  <si>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</si>
  <si>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</si>
  <si>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</si>
  <si>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</si>
  <si>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</si>
  <si>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</si>
  <si>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</si>
  <si>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</si>
  <si>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</si>
  <si>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</si>
  <si>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</si>
  <si>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</si>
  <si>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</si>
  <si>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</si>
  <si>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</si>
  <si>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</si>
  <si>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</si>
  <si>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</si>
  <si>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</si>
  <si>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</si>
  <si>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</si>
  <si>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</si>
  <si>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</si>
  <si>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</si>
  <si>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</si>
  <si>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</si>
  <si>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</si>
  <si>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</si>
  <si>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</si>
  <si>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</si>
  <si>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</si>
  <si>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</si>
  <si>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</si>
  <si>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</si>
  <si>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</si>
  <si>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</si>
  <si>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</si>
  <si>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</si>
  <si>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</si>
  <si>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</si>
  <si>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</si>
  <si>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</si>
  <si>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</si>
  <si>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</si>
  <si>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</si>
  <si>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</si>
  <si>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</si>
  <si>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</si>
  <si>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</si>
  <si>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</si>
  <si>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</si>
  <si>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</si>
  <si>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</si>
  <si>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</si>
  <si>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</si>
  <si>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</si>
  <si>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</si>
  <si>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</si>
  <si>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</si>
  <si>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</si>
  <si>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</si>
  <si>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</si>
  <si>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</si>
  <si>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</si>
  <si>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</si>
  <si>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</si>
  <si>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</si>
  <si>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</si>
  <si>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</si>
  <si>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</si>
  <si>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</si>
  <si>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</si>
  <si>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</si>
  <si>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</si>
  <si>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</si>
  <si>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</si>
  <si>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</si>
  <si>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</si>
  <si>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</si>
  <si>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</si>
  <si>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</si>
  <si>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</si>
  <si>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</si>
  <si>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</si>
  <si>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</si>
  <si>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</si>
  <si>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</si>
  <si>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</si>
  <si>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</si>
  <si>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</si>
  <si>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</si>
  <si>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</si>
  <si>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</si>
  <si>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</si>
  <si>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</si>
  <si>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</si>
  <si>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</si>
  <si>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</si>
  <si>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</si>
  <si>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</si>
  <si>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</si>
  <si>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</si>
  <si>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</si>
  <si>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</si>
  <si>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</si>
  <si>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</si>
  <si>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</si>
  <si>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</si>
  <si>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</si>
  <si>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</si>
  <si>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</si>
  <si>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</si>
  <si>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</si>
  <si>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</si>
  <si>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</si>
  <si>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</si>
  <si>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</si>
  <si>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</si>
  <si>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</si>
  <si>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</si>
  <si>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</si>
  <si>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</si>
  <si>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</si>
  <si>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</si>
  <si>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</si>
  <si>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</si>
  <si>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</si>
  <si>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</si>
  <si>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</si>
  <si>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</si>
  <si>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</si>
  <si>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</si>
  <si>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</si>
  <si>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</si>
  <si>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</si>
  <si>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</si>
  <si>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</si>
  <si>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</si>
  <si>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</si>
  <si>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</si>
  <si>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</si>
  <si>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</si>
  <si>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</si>
  <si>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</si>
  <si>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</si>
  <si>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</si>
  <si>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</si>
  <si>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</si>
  <si>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</si>
  <si>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</si>
  <si>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</si>
  <si>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</si>
  <si>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</si>
  <si>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</si>
  <si>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</si>
  <si>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</si>
  <si>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</si>
  <si>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</si>
  <si>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</si>
  <si>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</si>
  <si>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</si>
  <si>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</si>
  <si>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</si>
  <si>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</si>
  <si>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</si>
  <si>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</si>
  <si>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</si>
  <si>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</si>
  <si>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</si>
  <si>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</si>
  <si>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</si>
  <si>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</si>
  <si>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</si>
  <si>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</si>
  <si>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</si>
  <si>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</si>
  <si>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</si>
  <si>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</si>
  <si>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</si>
  <si>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</si>
  <si>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</si>
  <si>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</si>
  <si>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</si>
  <si>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</si>
  <si>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</si>
  <si>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</si>
  <si>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</si>
  <si>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</si>
  <si>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</si>
  <si>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</si>
  <si>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</si>
  <si>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</si>
  <si>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</si>
  <si>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</si>
  <si>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</si>
  <si>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</si>
  <si>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</si>
  <si>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</si>
  <si>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</si>
  <si>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</si>
  <si>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</si>
  <si>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</si>
  <si>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</si>
  <si>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</si>
  <si>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</si>
  <si>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</si>
  <si>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</si>
  <si>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</si>
  <si>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</si>
  <si>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</si>
  <si>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</si>
  <si>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</si>
  <si>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</si>
  <si>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</si>
  <si>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</si>
  <si>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</si>
  <si>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</si>
  <si>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</si>
  <si>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</si>
  <si>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</si>
  <si>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</si>
  <si>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</si>
  <si>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</si>
  <si>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</si>
  <si>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</si>
  <si>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</si>
  <si>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</si>
  <si>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</si>
  <si>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</si>
  <si>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</si>
  <si>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</si>
  <si>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</si>
  <si>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</si>
  <si>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</si>
  <si>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</si>
  <si>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</si>
  <si>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</si>
  <si>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</si>
  <si>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</si>
  <si>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</si>
  <si>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</si>
  <si>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</si>
  <si>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</si>
  <si>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</si>
  <si>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</si>
  <si>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</si>
  <si>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</si>
  <si>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</si>
  <si>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</si>
  <si>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</si>
  <si>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</si>
  <si>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</si>
  <si>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</si>
  <si>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</si>
  <si>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</si>
  <si>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</si>
  <si>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</si>
  <si>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</si>
  <si>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</si>
  <si>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</si>
  <si>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</si>
  <si>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</si>
  <si>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</si>
  <si>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</si>
  <si>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</si>
  <si>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</si>
  <si>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</si>
  <si>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</si>
  <si>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</si>
  <si>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</si>
  <si>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</si>
  <si>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</si>
  <si>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</si>
  <si>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</si>
  <si>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</si>
  <si>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</si>
  <si>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</si>
  <si>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</si>
  <si>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</si>
  <si>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</si>
  <si>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</si>
  <si>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</si>
  <si>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</si>
  <si>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</si>
  <si>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</si>
  <si>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</si>
  <si>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</si>
  <si>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</si>
  <si>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</si>
  <si>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</si>
  <si>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</si>
  <si>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</si>
  <si>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</si>
  <si>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</si>
  <si>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</si>
  <si>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</si>
  <si>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</si>
  <si>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</si>
  <si>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</si>
  <si>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</si>
  <si>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</si>
  <si>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</si>
  <si>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</si>
  <si>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</si>
  <si>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</si>
  <si>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</si>
  <si>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</si>
  <si>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</si>
  <si>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</si>
  <si>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</si>
  <si>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</si>
  <si>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</si>
  <si>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</si>
  <si>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</si>
  <si>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</si>
  <si>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</si>
  <si>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</si>
  <si>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</si>
  <si>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</si>
  <si>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</si>
  <si>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</si>
  <si>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</si>
  <si>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</si>
  <si>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</si>
  <si>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</si>
  <si>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</si>
  <si>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</si>
  <si>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</si>
  <si>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</si>
  <si>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</si>
  <si>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</si>
  <si>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</si>
  <si>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</si>
  <si>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</si>
  <si>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</si>
  <si>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</si>
  <si>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</si>
  <si>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</si>
  <si>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</si>
  <si>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</si>
  <si>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</si>
  <si>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</si>
  <si>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</si>
  <si>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</si>
  <si>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</si>
  <si>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</si>
  <si>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</si>
  <si>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</si>
  <si>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</si>
  <si>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</si>
  <si>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</si>
  <si>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</si>
  <si>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</si>
  <si>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</si>
  <si>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</si>
  <si>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</si>
  <si>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</si>
  <si>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</si>
  <si>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</si>
  <si>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</si>
  <si>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</si>
  <si>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</si>
  <si>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</si>
  <si>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</si>
  <si>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</si>
  <si>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</si>
  <si>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</si>
  <si>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</si>
  <si>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</si>
  <si>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</si>
  <si>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</si>
  <si>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</si>
  <si>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</si>
  <si>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</si>
  <si>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</si>
  <si>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</si>
  <si>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</si>
  <si>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</si>
  <si>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</si>
  <si>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</si>
  <si>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</si>
  <si>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</si>
  <si>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</si>
  <si>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</si>
  <si>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</si>
  <si>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</si>
  <si>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</si>
  <si>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</si>
  <si>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</si>
  <si>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</si>
  <si>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</si>
  <si>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</si>
  <si>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</si>
  <si>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</si>
  <si>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</si>
  <si>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</si>
  <si>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</si>
  <si>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</si>
  <si>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</si>
  <si>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</si>
  <si>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</si>
  <si>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</si>
  <si>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</si>
  <si>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</si>
  <si>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</si>
  <si>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</si>
  <si>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</si>
  <si>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</si>
  <si>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</si>
  <si>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</si>
  <si>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</si>
  <si>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</si>
  <si>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</si>
  <si>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</si>
  <si>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</si>
  <si>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</si>
  <si>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</si>
  <si>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</si>
  <si>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</si>
  <si>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</si>
  <si>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</si>
  <si>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</si>
  <si>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</si>
  <si>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</si>
  <si>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</si>
  <si>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</si>
  <si>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</si>
  <si>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</si>
  <si>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</si>
  <si>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</si>
  <si>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</si>
  <si>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</si>
  <si>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</si>
  <si>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</si>
  <si>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</si>
  <si>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</si>
  <si>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</si>
  <si>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</si>
  <si>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</si>
  <si>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</si>
  <si>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</si>
  <si>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</si>
  <si>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</si>
  <si>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</si>
  <si>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</si>
  <si>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</si>
  <si>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</si>
  <si>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</si>
  <si>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</si>
  <si>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</si>
  <si>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</si>
  <si>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</si>
  <si>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</si>
  <si>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</si>
  <si>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</si>
  <si>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</si>
  <si>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</si>
  <si>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</si>
  <si>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</si>
  <si>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</si>
  <si>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</si>
  <si>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</si>
  <si>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</si>
  <si>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</si>
  <si>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</si>
  <si>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</si>
  <si>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</si>
  <si>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</si>
  <si>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</si>
  <si>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</si>
  <si>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</si>
  <si>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</si>
  <si>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</si>
  <si>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</si>
  <si>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</si>
  <si>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</si>
  <si>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</si>
  <si>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</si>
  <si>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</si>
  <si>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</si>
  <si>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</si>
  <si>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</si>
  <si>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</si>
  <si>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</si>
  <si>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</si>
  <si>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</si>
  <si>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</si>
  <si>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</si>
  <si>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</si>
  <si>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</si>
  <si>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</si>
  <si>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</si>
  <si>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</si>
  <si>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</si>
  <si>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</si>
  <si>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</si>
  <si>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</si>
  <si>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</si>
  <si>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</si>
  <si>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</si>
  <si>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</si>
  <si>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</si>
  <si>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</si>
  <si>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</si>
  <si>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</si>
  <si>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</si>
  <si>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</si>
  <si>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</si>
  <si>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</si>
  <si>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</si>
  <si>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</si>
  <si>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</si>
  <si>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</si>
  <si>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</si>
  <si>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</si>
  <si>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</si>
  <si>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</si>
  <si>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</si>
  <si>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</si>
  <si>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</si>
  <si>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</si>
  <si>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</si>
  <si>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</si>
  <si>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</si>
  <si>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</si>
  <si>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</si>
  <si>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</si>
  <si>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</si>
  <si>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</si>
  <si>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</si>
  <si>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</si>
  <si>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</si>
  <si>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</si>
  <si>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</si>
  <si>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</si>
  <si>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</si>
  <si>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</si>
  <si>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</si>
  <si>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</si>
  <si>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</si>
  <si>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</si>
  <si>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</si>
  <si>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</si>
  <si>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</si>
  <si>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</si>
  <si>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</si>
  <si>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</si>
  <si>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</si>
  <si>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</si>
  <si>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</si>
  <si>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</si>
  <si>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</si>
  <si>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</si>
  <si>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</si>
  <si>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</si>
  <si>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</si>
  <si>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</si>
  <si>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</si>
  <si>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</si>
  <si>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</si>
  <si>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</si>
  <si>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</si>
  <si>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</si>
  <si>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</si>
  <si>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</si>
  <si>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</si>
  <si>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</si>
  <si>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</si>
  <si>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</si>
  <si>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</si>
  <si>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</si>
  <si>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</si>
  <si>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</si>
  <si>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</si>
  <si>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</si>
  <si>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</si>
  <si>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</si>
  <si>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</si>
  <si>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</si>
  <si>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</si>
  <si>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</si>
  <si>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</si>
  <si>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</si>
  <si>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</si>
  <si>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</si>
  <si>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</si>
  <si>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</si>
  <si>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</si>
  <si>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</si>
  <si>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</si>
  <si>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</si>
  <si>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</si>
  <si>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</si>
  <si>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</si>
  <si>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</si>
  <si>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</si>
  <si>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</si>
  <si>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</si>
  <si>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</si>
  <si>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</si>
  <si>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</si>
  <si>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</si>
  <si>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</si>
  <si>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</si>
  <si>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</si>
  <si>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</si>
  <si>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</si>
  <si>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</si>
  <si>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</si>
  <si>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</si>
  <si>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</si>
  <si>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</si>
  <si>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</si>
  <si>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</si>
  <si>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</si>
  <si>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</si>
  <si>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</si>
  <si>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</si>
  <si>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</si>
  <si>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</si>
  <si>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</si>
  <si>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</si>
  <si>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</si>
  <si>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</si>
  <si>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</si>
  <si>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</si>
  <si>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</si>
  <si>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</si>
  <si>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</si>
  <si>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</si>
  <si>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</si>
  <si>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</si>
  <si>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</si>
  <si>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</si>
  <si>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</si>
  <si>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</si>
  <si>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</si>
  <si>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</si>
  <si>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</si>
  <si>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</si>
  <si>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</si>
  <si>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</si>
  <si>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</si>
  <si>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</si>
  <si>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</si>
  <si>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</si>
  <si>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</si>
  <si>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</si>
  <si>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</si>
  <si>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</si>
  <si>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</si>
  <si>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</si>
  <si>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</si>
  <si>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</si>
  <si>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</si>
  <si>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</si>
  <si>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</si>
  <si>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</si>
  <si>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</si>
  <si>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</si>
  <si>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</si>
  <si>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</si>
  <si>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</si>
  <si>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</si>
  <si>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</si>
  <si>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</si>
  <si>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</si>
  <si>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</si>
  <si>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</si>
  <si>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</si>
  <si>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</si>
  <si>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</si>
  <si>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</si>
  <si>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</si>
  <si>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</si>
  <si>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</si>
  <si>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</si>
  <si>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</si>
  <si>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</si>
  <si>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</si>
  <si>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</si>
  <si>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</si>
  <si>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</si>
  <si>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</si>
  <si>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</si>
  <si>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</si>
  <si>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</si>
  <si>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</si>
  <si>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</si>
  <si>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</si>
  <si>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</si>
  <si>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</si>
  <si>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</si>
  <si>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</si>
  <si>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</si>
  <si>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</si>
  <si>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</si>
  <si>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</si>
  <si>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</si>
  <si>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</si>
  <si>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</si>
  <si>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</si>
  <si>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</si>
  <si>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</si>
  <si>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</si>
  <si>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</si>
  <si>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</si>
  <si>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</si>
  <si>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</si>
  <si>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</si>
  <si>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</si>
  <si>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</si>
  <si>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</si>
  <si>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</si>
  <si>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</si>
  <si>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</si>
  <si>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</si>
  <si>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</si>
  <si>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</si>
  <si>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</si>
  <si>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</si>
  <si>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</si>
  <si>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</si>
  <si>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</si>
  <si>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</si>
  <si>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</si>
  <si>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</si>
  <si>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</si>
  <si>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</si>
  <si>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</si>
  <si>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</si>
  <si>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</si>
  <si>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</si>
  <si>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</si>
  <si>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</si>
  <si>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</si>
  <si>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</si>
  <si>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</si>
  <si>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</si>
  <si>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</si>
  <si>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</si>
  <si>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</si>
  <si>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</si>
  <si>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</si>
  <si>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</si>
  <si>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</si>
  <si>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</si>
  <si>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</si>
  <si>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</si>
  <si>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</si>
  <si>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</si>
  <si>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</si>
  <si>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</si>
  <si>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</si>
  <si>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</si>
  <si>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</si>
  <si>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</si>
  <si>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</si>
  <si>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</si>
  <si>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</si>
  <si>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</si>
  <si>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</si>
  <si>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</si>
  <si>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</si>
  <si>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</si>
  <si>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</si>
  <si>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</si>
  <si>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</si>
  <si>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</si>
  <si>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</si>
  <si>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</si>
  <si>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</si>
  <si>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</si>
  <si>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</si>
  <si>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</si>
  <si>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</si>
  <si>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</si>
  <si>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</si>
  <si>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</si>
  <si>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</si>
  <si>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</si>
  <si>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</si>
  <si>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</si>
  <si>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</si>
  <si>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</si>
  <si>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</si>
  <si>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</si>
  <si>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</si>
  <si>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</si>
  <si>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</si>
  <si>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</si>
  <si>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</si>
  <si>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</si>
  <si>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</si>
  <si>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</si>
  <si>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</si>
  <si>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</si>
  <si>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</si>
  <si>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</si>
  <si>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</si>
  <si>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</si>
  <si>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</si>
  <si>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</si>
  <si>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</si>
  <si>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</si>
  <si>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</si>
  <si>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</si>
  <si>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</si>
  <si>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</si>
  <si>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</si>
  <si>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</si>
  <si>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</si>
  <si>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</si>
  <si>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</si>
  <si>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</si>
  <si>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</si>
  <si>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</si>
  <si>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</si>
  <si>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</si>
  <si>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</si>
  <si>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</si>
  <si>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</si>
  <si>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</si>
  <si>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</si>
  <si>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</si>
  <si>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</si>
  <si>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</si>
  <si>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</si>
  <si>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</si>
  <si>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</si>
  <si>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</si>
  <si>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</si>
  <si>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</si>
  <si>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</si>
  <si>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</si>
  <si>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</si>
  <si>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</si>
  <si>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</si>
  <si>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</si>
  <si>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</si>
  <si>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</si>
  <si>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</si>
  <si>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</si>
  <si>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</si>
  <si>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</si>
  <si>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</si>
  <si>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</si>
  <si>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</si>
  <si>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</si>
  <si>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</si>
  <si>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</si>
  <si>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</si>
  <si>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</si>
  <si>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</si>
  <si>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</si>
  <si>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</si>
  <si>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</si>
  <si>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</si>
  <si>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</si>
  <si>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</si>
  <si>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</si>
  <si>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</si>
  <si>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</si>
  <si>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</si>
  <si>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</si>
  <si>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</si>
  <si>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</si>
  <si>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</si>
  <si>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</si>
  <si>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</si>
  <si>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</si>
  <si>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</si>
  <si>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</si>
  <si>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</si>
  <si>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</si>
  <si>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</si>
  <si>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</si>
  <si>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</si>
  <si>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</si>
  <si>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</si>
  <si>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</si>
  <si>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</si>
  <si>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</si>
  <si>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</si>
  <si>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</si>
  <si>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</si>
  <si>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</si>
  <si>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</si>
  <si>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</si>
  <si>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</si>
  <si>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</si>
  <si>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</si>
  <si>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</si>
  <si>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</si>
  <si>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</si>
  <si>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</si>
  <si>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</si>
  <si>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</si>
  <si>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</si>
  <si>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</si>
  <si>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</si>
  <si>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</si>
  <si>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</si>
  <si>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</si>
  <si>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</si>
  <si>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</si>
  <si>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</si>
  <si>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</si>
  <si>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</si>
  <si>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</si>
  <si>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</si>
  <si>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</si>
  <si>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</si>
  <si>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</si>
  <si>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</si>
  <si>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</si>
  <si>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</si>
  <si>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</si>
  <si>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</si>
  <si>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</si>
  <si>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</si>
  <si>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</si>
  <si>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</si>
  <si>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</si>
  <si>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</si>
  <si>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</si>
  <si>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</si>
  <si>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</si>
  <si>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</si>
  <si>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</si>
  <si>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</si>
  <si>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</si>
  <si>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</si>
  <si>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</si>
  <si>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</si>
  <si>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</si>
  <si>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</si>
  <si>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</si>
  <si>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</si>
  <si>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</si>
  <si>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</si>
  <si>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</si>
  <si>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</si>
  <si>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</si>
  <si>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</si>
  <si>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</si>
  <si>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</si>
  <si>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</si>
  <si>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</si>
  <si>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</si>
  <si>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</si>
  <si>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</si>
  <si>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</si>
  <si>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</si>
  <si>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</si>
  <si>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</si>
  <si>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</si>
  <si>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</si>
  <si>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</si>
  <si>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</si>
  <si>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</si>
  <si>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</si>
  <si>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</si>
  <si>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</si>
  <si>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</si>
  <si>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</si>
  <si>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</si>
  <si>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</si>
  <si>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</si>
  <si>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</si>
  <si>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</si>
  <si>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</si>
  <si>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</si>
  <si>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</si>
  <si>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</si>
  <si>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</si>
  <si>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</si>
  <si>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</si>
  <si>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</si>
  <si>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</si>
  <si>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</si>
  <si>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</si>
  <si>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</si>
  <si>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</si>
  <si>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</si>
  <si>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</si>
  <si>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</si>
  <si>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</si>
  <si>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</si>
  <si>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</si>
  <si>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</si>
  <si>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</si>
  <si>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</si>
  <si>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</si>
  <si>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</si>
  <si>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</si>
  <si>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</si>
  <si>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</si>
  <si>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</si>
  <si>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</si>
  <si>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</si>
  <si>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</si>
  <si>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</si>
  <si>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</si>
  <si>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</si>
  <si>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</si>
  <si>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</si>
  <si>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</si>
  <si>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</si>
  <si>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</si>
  <si>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</si>
  <si>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</si>
  <si>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</si>
  <si>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</si>
  <si>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</si>
  <si>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</si>
  <si>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</si>
  <si>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</si>
  <si>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</si>
  <si>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</si>
  <si>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</si>
  <si>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</si>
  <si>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</si>
  <si>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</si>
  <si>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</si>
  <si>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</si>
  <si>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</si>
  <si>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</si>
  <si>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</si>
  <si>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</si>
  <si>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</si>
  <si>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</si>
  <si>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</si>
  <si>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</si>
  <si>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</si>
  <si>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</si>
  <si>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</si>
  <si>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</si>
  <si>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</si>
  <si>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</si>
  <si>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</si>
  <si>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</si>
  <si>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</si>
  <si>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</si>
  <si>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</si>
  <si>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</si>
  <si>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</si>
  <si>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</si>
  <si>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</si>
  <si>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</si>
  <si>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</si>
  <si>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</si>
  <si>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</si>
  <si>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</si>
  <si>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</si>
  <si>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</si>
  <si>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</si>
  <si>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</si>
  <si>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</si>
  <si>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</si>
  <si>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</si>
  <si>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</si>
  <si>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</si>
  <si>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</si>
  <si>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</si>
  <si>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</si>
  <si>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</si>
  <si>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</si>
  <si>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</si>
  <si>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</si>
  <si>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</si>
  <si>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</si>
  <si>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</si>
  <si>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</si>
  <si>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</si>
  <si>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</si>
  <si>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</si>
  <si>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</si>
  <si>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</si>
  <si>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</si>
  <si>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</si>
  <si>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</si>
  <si>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</si>
  <si>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</si>
  <si>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</si>
  <si>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</si>
  <si>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</si>
  <si>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</si>
  <si>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</si>
  <si>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</si>
  <si>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</si>
  <si>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</si>
  <si>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</si>
  <si>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</si>
  <si>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</si>
  <si>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</si>
  <si>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</si>
  <si>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</si>
  <si>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</si>
  <si>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</si>
  <si>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</si>
  <si>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</si>
  <si>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</si>
  <si>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</si>
  <si>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</si>
  <si>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</si>
  <si>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</si>
  <si>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</si>
  <si>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</si>
  <si>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</si>
  <si>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</si>
  <si>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</si>
  <si>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</si>
  <si>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</si>
  <si>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</si>
  <si>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</si>
  <si>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</si>
  <si>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</si>
  <si>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</si>
  <si>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</si>
  <si>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</si>
  <si>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</si>
  <si>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</si>
  <si>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</si>
  <si>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</si>
  <si>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</si>
  <si>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</si>
  <si>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</si>
  <si>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</si>
  <si>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</si>
  <si>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</si>
  <si>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</si>
  <si>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</si>
  <si>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</si>
  <si>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</si>
  <si>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</si>
  <si>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</si>
  <si>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</si>
  <si>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</si>
  <si>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</si>
  <si>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</si>
  <si>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</si>
  <si>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</si>
  <si>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</si>
  <si>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</si>
  <si>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</si>
  <si>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</si>
  <si>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</si>
  <si>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</si>
  <si>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</si>
  <si>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</si>
  <si>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</si>
  <si>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</si>
  <si>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</si>
  <si>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</si>
  <si>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</si>
  <si>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</si>
  <si>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</si>
  <si>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</si>
  <si>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</si>
  <si>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</si>
  <si>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</si>
  <si>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</si>
  <si>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</si>
  <si>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</si>
  <si>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</si>
  <si>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</si>
  <si>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</si>
  <si>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</si>
  <si>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</si>
  <si>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</si>
  <si>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</si>
  <si>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</si>
  <si>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</si>
  <si>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</si>
  <si>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</si>
  <si>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</si>
  <si>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</si>
  <si>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</si>
  <si>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</si>
  <si>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</si>
  <si>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</si>
  <si>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</si>
  <si>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</si>
  <si>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</si>
  <si>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</si>
  <si>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</si>
  <si>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</si>
  <si>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</si>
  <si>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</si>
  <si>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</si>
  <si>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</si>
  <si>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</si>
  <si>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</si>
  <si>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</si>
  <si>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</si>
  <si>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</si>
  <si>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</si>
  <si>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</si>
  <si>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</si>
  <si>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</si>
  <si>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</si>
  <si>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</si>
  <si>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</si>
  <si>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</si>
  <si>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</si>
  <si>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</si>
  <si>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</si>
  <si>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</si>
  <si>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</si>
  <si>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</si>
  <si>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</si>
  <si>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</si>
  <si>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</si>
  <si>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</si>
  <si>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</si>
  <si>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</si>
  <si>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</si>
  <si>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</si>
  <si>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</si>
  <si>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</si>
  <si>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</si>
  <si>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</si>
  <si>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</si>
  <si>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</si>
  <si>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</si>
  <si>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</si>
  <si>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</si>
  <si>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</si>
  <si>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</si>
  <si>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</si>
  <si>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</si>
  <si>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</si>
  <si>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</si>
  <si>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</si>
  <si>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</si>
  <si>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</si>
  <si>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</si>
  <si>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</si>
  <si>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</si>
  <si>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</si>
  <si>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</si>
  <si>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</si>
  <si>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</si>
  <si>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</si>
  <si>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</si>
  <si>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</si>
  <si>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</si>
  <si>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</si>
  <si>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</si>
  <si>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</si>
  <si>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</si>
  <si>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</si>
  <si>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</si>
  <si>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</si>
  <si>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</si>
  <si>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</si>
  <si>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</si>
  <si>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</si>
  <si>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</si>
  <si>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</si>
  <si>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</si>
  <si>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</si>
  <si>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</si>
  <si>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</si>
  <si>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</si>
  <si>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</si>
  <si>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</si>
  <si>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</si>
  <si>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</si>
  <si>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</si>
  <si>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</si>
  <si>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</si>
  <si>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</si>
  <si>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</si>
  <si>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</si>
  <si>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</si>
  <si>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</si>
  <si>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</si>
  <si>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</si>
  <si>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</si>
  <si>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</si>
  <si>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</si>
  <si>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</si>
  <si>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</si>
  <si>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</si>
  <si>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</si>
  <si>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</si>
  <si>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</si>
  <si>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</si>
  <si>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</si>
  <si>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</si>
  <si>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</si>
  <si>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</si>
  <si>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</si>
  <si>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</si>
  <si>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</si>
  <si>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</si>
  <si>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</si>
  <si>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</si>
  <si>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</si>
  <si>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</si>
  <si>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</si>
  <si>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</si>
  <si>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</si>
  <si>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</si>
  <si>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</si>
  <si>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</si>
  <si>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</si>
  <si>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</si>
  <si>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</si>
  <si>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</si>
  <si>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</si>
  <si>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</si>
  <si>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</si>
  <si>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</si>
  <si>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</si>
  <si>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</si>
  <si>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</si>
  <si>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</si>
  <si>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</si>
  <si>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</si>
  <si>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</si>
  <si>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</si>
  <si>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</si>
  <si>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</si>
  <si>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</si>
  <si>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</si>
  <si>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</si>
  <si>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</si>
  <si>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</si>
  <si>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</si>
  <si>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</si>
  <si>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</si>
  <si>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</si>
  <si>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</si>
  <si>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</si>
  <si>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</si>
  <si>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</si>
  <si>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</si>
  <si>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</si>
  <si>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</si>
  <si>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</si>
  <si>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</si>
  <si>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</si>
  <si>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</si>
  <si>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</si>
  <si>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</si>
  <si>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</si>
  <si>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</si>
  <si>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</si>
  <si>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</si>
  <si>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</si>
  <si>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</si>
  <si>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</si>
  <si>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</si>
  <si>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</si>
  <si>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</si>
  <si>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</si>
  <si>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</si>
  <si>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</si>
  <si>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</si>
  <si>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</si>
  <si>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</si>
  <si>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</si>
  <si>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</si>
  <si>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</si>
  <si>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</si>
  <si>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</si>
  <si>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</si>
  <si>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</si>
  <si>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</si>
  <si>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</si>
  <si>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</si>
  <si>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</si>
  <si>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</si>
  <si>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</si>
  <si>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</si>
  <si>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</si>
  <si>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</si>
  <si>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</si>
  <si>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</si>
  <si>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</si>
  <si>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</si>
  <si>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</si>
  <si>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</si>
  <si>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</si>
  <si>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</si>
  <si>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</si>
  <si>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</si>
  <si>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</si>
  <si>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</si>
  <si>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</si>
  <si>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</si>
  <si>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</si>
  <si>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</si>
  <si>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</si>
  <si>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</si>
  <si>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</si>
  <si>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</si>
  <si>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</si>
  <si>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</si>
  <si>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</si>
  <si>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</si>
  <si>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</si>
  <si>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</si>
  <si>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</si>
  <si>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</si>
  <si>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</si>
  <si>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</si>
  <si>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</si>
  <si>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</si>
  <si>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</si>
  <si>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</si>
  <si>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</si>
  <si>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</si>
  <si>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</si>
  <si>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</si>
  <si>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</si>
  <si>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</si>
  <si>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</si>
  <si>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</si>
  <si>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</si>
  <si>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</si>
  <si>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</si>
  <si>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</si>
  <si>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</si>
  <si>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</si>
  <si>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</si>
  <si>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</si>
  <si>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</si>
  <si>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</si>
  <si>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</si>
  <si>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</si>
  <si>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</si>
  <si>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</si>
  <si>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</si>
  <si>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</si>
  <si>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</si>
  <si>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</si>
  <si>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</si>
  <si>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</si>
  <si>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</si>
  <si>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</si>
  <si>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</si>
  <si>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</si>
  <si>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</si>
  <si>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</si>
  <si>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</si>
  <si>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</si>
  <si>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</si>
  <si>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</si>
  <si>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</si>
  <si>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</si>
  <si>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</si>
  <si>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</si>
  <si>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</si>
  <si>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</si>
  <si>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</si>
  <si>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</si>
  <si>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</si>
  <si>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</si>
  <si>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</si>
  <si>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</si>
  <si>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</si>
  <si>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</si>
  <si>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</si>
  <si>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</si>
  <si>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</si>
  <si>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</si>
  <si>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</si>
  <si>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</si>
  <si>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</si>
  <si>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</si>
  <si>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</si>
  <si>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</si>
  <si>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</si>
  <si>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</si>
  <si>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</si>
  <si>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</si>
  <si>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</si>
  <si>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</si>
  <si>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</si>
  <si>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</si>
  <si>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</si>
  <si>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</si>
  <si>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</si>
  <si>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</si>
  <si>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</si>
  <si>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</si>
  <si>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</si>
  <si>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</si>
  <si>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</si>
  <si>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</si>
  <si>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</si>
  <si>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</si>
  <si>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</si>
  <si>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</si>
  <si>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</si>
  <si>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</si>
  <si>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</si>
  <si>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</si>
  <si>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</si>
  <si>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</si>
  <si>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</si>
  <si>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</si>
  <si>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</si>
  <si>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</si>
  <si>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</si>
  <si>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</si>
  <si>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</si>
  <si>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</si>
  <si>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</si>
  <si>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</si>
  <si>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</si>
  <si>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</si>
  <si>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</si>
  <si>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</si>
  <si>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</si>
  <si>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</si>
  <si>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</si>
  <si>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</si>
  <si>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</si>
  <si>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</si>
  <si>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</si>
  <si>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</si>
  <si>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</si>
  <si>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</si>
  <si>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</si>
  <si>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</si>
  <si>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</si>
  <si>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</si>
  <si>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</si>
  <si>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</si>
  <si>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</si>
  <si>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</si>
  <si>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</si>
  <si>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</si>
  <si>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</si>
  <si>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</si>
  <si>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</si>
  <si>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</si>
  <si>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</si>
  <si>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</si>
  <si>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</si>
  <si>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</si>
  <si>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</si>
  <si>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</si>
  <si>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</si>
  <si>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</si>
  <si>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</si>
  <si>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</si>
  <si>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</si>
  <si>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</si>
  <si>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</si>
  <si>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</si>
  <si>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</si>
  <si>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</si>
  <si>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</si>
  <si>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</si>
  <si>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</si>
  <si>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</si>
  <si>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</si>
  <si>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</si>
  <si>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</si>
  <si>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</si>
  <si>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</si>
  <si>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</si>
  <si>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</si>
  <si>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</si>
  <si>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</si>
  <si>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</si>
  <si>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</si>
  <si>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</si>
  <si>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</si>
  <si>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</si>
  <si>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</si>
  <si>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</si>
  <si>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</si>
  <si>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</si>
  <si>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</si>
  <si>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</si>
  <si>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</si>
  <si>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</si>
  <si>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</si>
  <si>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</si>
  <si>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</si>
  <si>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</si>
  <si>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</si>
  <si>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</si>
  <si>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</si>
  <si>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</si>
  <si>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</si>
  <si>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</si>
  <si>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</si>
  <si>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</si>
  <si>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</si>
  <si>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</si>
  <si>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</si>
  <si>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</si>
  <si>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</si>
  <si>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</si>
  <si>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</si>
  <si>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</si>
  <si>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</si>
  <si>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</si>
  <si>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</si>
  <si>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</si>
  <si>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</si>
  <si>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</si>
  <si>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</si>
  <si>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</si>
  <si>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</si>
  <si>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</si>
  <si>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</si>
  <si>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</si>
  <si>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</si>
  <si>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</si>
  <si>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</si>
  <si>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</si>
  <si>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</si>
  <si>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</si>
  <si>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</si>
  <si>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</si>
  <si>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</si>
  <si>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</si>
  <si>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</si>
  <si>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</si>
  <si>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</si>
  <si>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</si>
  <si>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</si>
  <si>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</si>
  <si>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</si>
  <si>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</si>
  <si>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</si>
  <si>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</si>
  <si>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</si>
  <si>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</si>
  <si>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</si>
  <si>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</si>
  <si>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</si>
  <si>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</si>
  <si>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</si>
  <si>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</si>
  <si>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</si>
  <si>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</si>
  <si>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</si>
  <si>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</si>
  <si>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</si>
  <si>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</si>
  <si>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</si>
  <si>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</si>
  <si>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</si>
  <si>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</si>
  <si>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</si>
  <si>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</si>
  <si>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</si>
  <si>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</si>
  <si>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</si>
  <si>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</si>
  <si>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</si>
  <si>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</si>
  <si>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</si>
  <si>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</si>
  <si>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</si>
  <si>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</si>
  <si>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</si>
  <si>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</si>
  <si>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</si>
  <si>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</si>
  <si>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</si>
  <si>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</si>
  <si>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</si>
  <si>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</si>
  <si>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</si>
  <si>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</si>
  <si>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</si>
  <si>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</si>
  <si>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</si>
  <si>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</si>
  <si>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</si>
  <si>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</si>
  <si>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</si>
  <si>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</si>
  <si>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</si>
  <si>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</si>
  <si>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</si>
  <si>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</si>
  <si>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</si>
  <si>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</si>
  <si>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</si>
  <si>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</si>
  <si>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</si>
  <si>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</si>
  <si>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</si>
  <si>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</si>
  <si>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</si>
  <si>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</si>
  <si>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</si>
  <si>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</si>
  <si>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</si>
  <si>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</si>
  <si>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</si>
  <si>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</si>
  <si>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</si>
  <si>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</si>
  <si>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</si>
  <si>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</si>
  <si>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</si>
  <si>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</si>
  <si>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</si>
  <si>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</si>
  <si>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</si>
  <si>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</si>
  <si>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</si>
  <si>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</si>
  <si>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</si>
  <si>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</si>
  <si>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</si>
  <si>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</si>
  <si>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</si>
  <si>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</si>
  <si>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</si>
  <si>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</si>
  <si>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</si>
  <si>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</si>
  <si>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</si>
  <si>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</si>
  <si>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</si>
  <si>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</si>
  <si>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</si>
  <si>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</si>
  <si>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</si>
  <si>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</si>
  <si>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</si>
  <si>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</si>
  <si>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</si>
  <si>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</si>
  <si>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</si>
  <si>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</si>
  <si>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</si>
  <si>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</si>
  <si>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</si>
  <si>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</si>
  <si>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</si>
  <si>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</si>
  <si>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</si>
  <si>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</si>
  <si>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</si>
  <si>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</si>
  <si>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</si>
  <si>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</si>
  <si>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</si>
  <si>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</si>
  <si>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</si>
  <si>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</si>
  <si>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</si>
  <si>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</si>
  <si>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</si>
  <si>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</si>
  <si>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</si>
  <si>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</si>
  <si>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</si>
  <si>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</si>
  <si>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</si>
  <si>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</si>
  <si>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</si>
  <si>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</si>
  <si>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</si>
  <si>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</si>
  <si>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</si>
  <si>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</si>
  <si>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</si>
  <si>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</si>
  <si>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</si>
  <si>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</si>
  <si>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</si>
  <si>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</si>
  <si>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</si>
  <si>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</si>
  <si>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</si>
  <si>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</si>
  <si>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</si>
  <si>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</si>
  <si>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</si>
  <si>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</si>
  <si>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</si>
  <si>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</si>
  <si>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</si>
  <si>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</si>
  <si>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</si>
  <si>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</si>
  <si>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</si>
  <si>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</si>
  <si>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</si>
  <si>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</si>
  <si>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</si>
  <si>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</si>
  <si>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</si>
  <si>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</si>
  <si>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</si>
  <si>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</si>
  <si>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</si>
  <si>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</si>
  <si>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</si>
  <si>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</si>
  <si>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</si>
  <si>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</si>
  <si>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</si>
  <si>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</si>
  <si>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</si>
  <si>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</si>
  <si>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</si>
  <si>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</si>
  <si>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</si>
  <si>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</si>
  <si>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</si>
  <si>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</si>
  <si>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</si>
  <si>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</si>
  <si>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</si>
  <si>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</si>
  <si>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</si>
  <si>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</si>
  <si>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</si>
  <si>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</si>
  <si>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</si>
  <si>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</si>
  <si>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</si>
  <si>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</si>
  <si>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</si>
  <si>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</si>
  <si>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</si>
  <si>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</si>
  <si>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</si>
  <si>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</si>
  <si>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</si>
  <si>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</si>
  <si>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</si>
  <si>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</si>
  <si>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</si>
  <si>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</si>
  <si>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</si>
  <si>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</si>
  <si>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</si>
  <si>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</si>
  <si>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</si>
  <si>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</si>
  <si>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</si>
  <si>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</si>
  <si>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</si>
  <si>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</si>
  <si>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</si>
  <si>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</si>
  <si>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</si>
  <si>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</si>
  <si>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</si>
  <si>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</si>
  <si>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</si>
  <si>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</si>
  <si>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</si>
  <si>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</si>
  <si>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</si>
  <si>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</si>
  <si>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</si>
  <si>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</si>
  <si>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</si>
  <si>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</si>
  <si>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</si>
  <si>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</si>
  <si>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</si>
  <si>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</si>
  <si>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</si>
  <si>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</si>
  <si>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</si>
  <si>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</si>
  <si>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</si>
  <si>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</si>
  <si>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</si>
  <si>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</si>
  <si>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</si>
  <si>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</si>
  <si>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</si>
  <si>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</si>
  <si>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</si>
  <si>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</si>
  <si>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</si>
  <si>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</si>
  <si>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</si>
  <si>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</si>
  <si>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</si>
  <si>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</si>
  <si>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</si>
  <si>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</si>
  <si>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</si>
  <si>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</si>
  <si>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</si>
  <si>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</si>
  <si>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</si>
  <si>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</si>
  <si>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</si>
  <si>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</si>
  <si>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</si>
  <si>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</si>
  <si>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</si>
  <si>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</si>
  <si>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</si>
  <si>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</si>
  <si>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</si>
  <si>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</si>
  <si>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</si>
  <si>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</si>
  <si>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</si>
  <si>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</si>
  <si>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</si>
  <si>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</si>
  <si>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</si>
  <si>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</si>
  <si>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</si>
  <si>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</si>
  <si>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</si>
  <si>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</si>
  <si>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</si>
  <si>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</si>
  <si>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</si>
  <si>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</si>
  <si>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</si>
  <si>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</si>
  <si>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</si>
  <si>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</si>
  <si>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</si>
  <si>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</si>
  <si>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</si>
  <si>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</si>
  <si>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</si>
  <si>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</si>
  <si>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</si>
  <si>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</si>
  <si>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</si>
  <si>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</si>
  <si>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</si>
  <si>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</si>
  <si>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</si>
  <si>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</si>
  <si>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</si>
  <si>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</si>
  <si>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</si>
  <si>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</si>
  <si>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</si>
  <si>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</si>
  <si>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</si>
  <si>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</si>
  <si>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</si>
  <si>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</si>
  <si>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</si>
  <si>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</si>
  <si>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</si>
  <si>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</si>
  <si>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</si>
  <si>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</si>
  <si>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</si>
  <si>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</si>
  <si>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</si>
  <si>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</si>
  <si>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</si>
  <si>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</si>
  <si>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</si>
  <si>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</si>
  <si>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</si>
  <si>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</si>
  <si>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</si>
  <si>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</si>
  <si>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</si>
  <si>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</si>
  <si>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</si>
  <si>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</si>
  <si>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</si>
  <si>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</si>
  <si>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</si>
  <si>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</si>
  <si>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</si>
  <si>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</si>
  <si>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</si>
  <si>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</si>
  <si>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</si>
  <si>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</si>
  <si>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</si>
  <si>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</si>
  <si>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</si>
  <si>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</si>
  <si>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</si>
  <si>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</si>
  <si>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</si>
  <si>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</si>
  <si>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</si>
  <si>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</si>
  <si>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</si>
  <si>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</si>
  <si>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</si>
  <si>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</si>
  <si>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</si>
  <si>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</si>
  <si>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</si>
  <si>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</si>
  <si>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</si>
  <si>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</si>
  <si>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</si>
  <si>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</si>
  <si>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</si>
  <si>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</si>
  <si>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</si>
  <si>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</si>
  <si>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</si>
  <si>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</si>
  <si>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</si>
  <si>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</si>
  <si>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</si>
  <si>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</si>
  <si>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</si>
  <si>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</si>
  <si>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</si>
  <si>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</si>
  <si>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</si>
  <si>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</si>
  <si>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</si>
  <si>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</si>
  <si>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</si>
  <si>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</si>
  <si>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</si>
  <si>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</si>
  <si>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</si>
  <si>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</si>
  <si>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</si>
  <si>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</si>
  <si>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</si>
  <si>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</si>
  <si>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</si>
  <si>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</si>
  <si>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</si>
  <si>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</si>
  <si>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</si>
  <si>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</si>
  <si>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</si>
  <si>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</si>
  <si>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</si>
  <si>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</si>
  <si>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</si>
  <si>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</si>
  <si>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</si>
  <si>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</si>
  <si>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</si>
  <si>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</si>
  <si>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</si>
  <si>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</si>
  <si>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</si>
  <si>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</si>
  <si>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</si>
  <si>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</si>
  <si>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</si>
  <si>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</si>
  <si>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</si>
  <si>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</si>
  <si>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</si>
  <si>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</si>
  <si>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</si>
  <si>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</si>
  <si>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</si>
  <si>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</si>
  <si>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</si>
  <si>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</si>
  <si>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</si>
  <si>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</si>
  <si>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</si>
  <si>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</si>
  <si>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</si>
  <si>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</si>
  <si>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</si>
  <si>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</si>
  <si>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</si>
  <si>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</si>
  <si>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</si>
  <si>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</si>
  <si>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</si>
  <si>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</si>
  <si>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</si>
  <si>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</si>
  <si>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</si>
  <si>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</si>
  <si>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</si>
  <si>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</si>
  <si>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</si>
  <si>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</si>
  <si>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</si>
  <si>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</si>
  <si>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</si>
  <si>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</si>
  <si>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</si>
  <si>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</si>
  <si>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</si>
  <si>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</si>
  <si>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</si>
  <si>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</si>
  <si>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</si>
  <si>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</si>
  <si>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</si>
  <si>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</si>
  <si>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</si>
  <si>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</si>
  <si>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</si>
  <si>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</si>
  <si>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</si>
  <si>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</si>
  <si>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</si>
  <si>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</si>
  <si>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</si>
  <si>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</si>
  <si>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</si>
  <si>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</si>
  <si>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</si>
  <si>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</si>
  <si>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</si>
  <si>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</si>
  <si>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</si>
  <si>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</si>
  <si>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</si>
  <si>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</si>
  <si>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</si>
  <si>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</si>
  <si>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</si>
  <si>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</si>
  <si>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</si>
  <si>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</si>
  <si>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</si>
  <si>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</si>
  <si>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</si>
  <si>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</si>
  <si>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</si>
  <si>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</si>
  <si>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</si>
  <si>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</si>
  <si>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</si>
  <si>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</si>
  <si>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</si>
  <si>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</si>
  <si>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</si>
  <si>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</si>
  <si>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</si>
  <si>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</si>
  <si>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</si>
  <si>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</si>
  <si>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</si>
  <si>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</si>
  <si>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</si>
  <si>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</si>
  <si>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</si>
  <si>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</si>
  <si>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</si>
  <si>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</si>
  <si>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</si>
  <si>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</si>
  <si>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</si>
  <si>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</si>
  <si>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</si>
  <si>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</si>
  <si>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</si>
  <si>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</si>
  <si>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</si>
  <si>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</si>
  <si>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</si>
  <si>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</si>
  <si>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</si>
  <si>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</si>
  <si>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</si>
  <si>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</si>
  <si>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</si>
  <si>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</si>
  <si>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</si>
  <si>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</si>
  <si>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</si>
  <si>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</si>
  <si>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</si>
  <si>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</si>
  <si>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</si>
  <si>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</si>
  <si>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</si>
  <si>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</si>
  <si>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</si>
  <si>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</si>
  <si>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</si>
  <si>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</si>
  <si>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</si>
  <si>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</si>
  <si>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</si>
  <si>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</si>
  <si>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</si>
  <si>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</si>
  <si>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</si>
  <si>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</si>
  <si>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</si>
  <si>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</si>
  <si>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</si>
  <si>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</si>
  <si>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</si>
  <si>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</si>
  <si>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</si>
  <si>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</si>
  <si>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</si>
  <si>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</si>
  <si>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</si>
  <si>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</si>
  <si>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</si>
  <si>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</si>
  <si>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</si>
  <si>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</si>
  <si>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</si>
  <si>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</si>
  <si>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</si>
  <si>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</si>
  <si>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</si>
  <si>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</si>
  <si>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</si>
  <si>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</si>
  <si>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</si>
  <si>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</si>
  <si>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</si>
  <si>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</si>
  <si>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</si>
  <si>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</si>
  <si>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</si>
  <si>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</si>
  <si>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</si>
  <si>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</si>
  <si>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</si>
  <si>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</si>
  <si>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</si>
  <si>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</si>
  <si>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</si>
  <si>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</si>
  <si>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</si>
  <si>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</si>
  <si>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</si>
  <si>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</si>
  <si>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</si>
  <si>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</si>
  <si>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</si>
  <si>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</si>
  <si>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</si>
  <si>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</si>
  <si>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</si>
  <si>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</si>
  <si>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</si>
  <si>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</si>
  <si>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</si>
  <si>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</si>
  <si>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</si>
  <si>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</si>
  <si>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</si>
  <si>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</si>
  <si>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</si>
  <si>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</si>
  <si>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</si>
  <si>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</si>
  <si>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</si>
  <si>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</si>
  <si>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</si>
  <si>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</si>
  <si>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</si>
  <si>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</si>
  <si>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</si>
  <si>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</si>
  <si>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</si>
  <si>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</si>
  <si>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</si>
  <si>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</si>
  <si>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</si>
  <si>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</si>
  <si>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</si>
  <si>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</si>
  <si>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</si>
  <si>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</si>
  <si>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</si>
  <si>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</si>
  <si>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</si>
  <si>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</si>
  <si>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</si>
  <si>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</si>
  <si>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</si>
  <si>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</si>
  <si>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</si>
  <si>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</si>
  <si>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</si>
  <si>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</si>
  <si>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</si>
  <si>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</si>
  <si>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</si>
  <si>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</si>
  <si>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</si>
  <si>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</si>
  <si>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</si>
  <si>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</si>
  <si>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</si>
  <si>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</si>
  <si>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</si>
  <si>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</si>
  <si>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</si>
  <si>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</si>
  <si>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</si>
  <si>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</si>
  <si>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</si>
  <si>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</si>
  <si>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</si>
  <si>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</si>
  <si>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</si>
  <si>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</si>
  <si>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</si>
  <si>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</si>
  <si>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</si>
  <si>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</si>
  <si>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</si>
  <si>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</si>
  <si>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</si>
  <si>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</si>
  <si>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</si>
  <si>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</si>
  <si>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</si>
  <si>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</si>
  <si>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</si>
  <si>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</si>
  <si>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</si>
  <si>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</si>
  <si>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</si>
  <si>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</si>
  <si>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</si>
  <si>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</si>
  <si>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</si>
  <si>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</si>
  <si>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</si>
  <si>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</si>
  <si>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</si>
  <si>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</si>
  <si>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</si>
  <si>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</si>
  <si>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</si>
  <si>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</si>
  <si>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</si>
  <si>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</si>
  <si>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</si>
  <si>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</si>
  <si>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</si>
  <si>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</si>
  <si>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</si>
  <si>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</si>
  <si>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</si>
  <si>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</si>
  <si>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</si>
  <si>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</si>
  <si>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</si>
  <si>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</si>
  <si>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</si>
  <si>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</si>
  <si>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</si>
  <si>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</si>
  <si>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</si>
  <si>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</si>
  <si>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</si>
  <si>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</si>
  <si>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</si>
  <si>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</si>
  <si>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</si>
  <si>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</si>
  <si>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</si>
  <si>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</si>
  <si>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</si>
  <si>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</si>
  <si>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</si>
  <si>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</si>
  <si>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</si>
  <si>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</si>
  <si>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</si>
  <si>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</si>
  <si>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</si>
  <si>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</si>
  <si>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</si>
  <si>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</si>
  <si>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</si>
  <si>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</si>
  <si>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</si>
  <si>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</si>
  <si>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</si>
  <si>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</si>
  <si>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</si>
  <si>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</si>
  <si>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</si>
  <si>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</si>
  <si>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</si>
  <si>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</si>
  <si>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</si>
  <si>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</si>
  <si>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</si>
  <si>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</si>
  <si>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</si>
  <si>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</si>
  <si>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</si>
  <si>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</si>
  <si>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</si>
  <si>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</si>
  <si>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</si>
  <si>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</si>
  <si>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</si>
  <si>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</si>
  <si>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</si>
  <si>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</si>
  <si>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</si>
  <si>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</si>
  <si>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</si>
  <si>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</si>
  <si>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</si>
  <si>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</si>
  <si>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</si>
  <si>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</si>
  <si>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</si>
  <si>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</si>
  <si>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</si>
  <si>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</si>
  <si>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</si>
  <si>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</si>
  <si>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</si>
  <si>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</si>
  <si>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</si>
  <si>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</si>
  <si>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</si>
  <si>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</si>
  <si>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</si>
  <si>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</si>
  <si>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</si>
  <si>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</si>
  <si>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</si>
  <si>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</si>
  <si>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</si>
  <si>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</si>
  <si>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</si>
  <si>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</si>
  <si>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</si>
  <si>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</si>
  <si>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</si>
  <si>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</si>
  <si>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</si>
  <si>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</si>
  <si>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</si>
  <si>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</si>
  <si>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</si>
  <si>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</si>
  <si>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</si>
  <si>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</si>
  <si>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</si>
  <si>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</si>
  <si>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</si>
  <si>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</si>
  <si>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</si>
  <si>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</si>
  <si>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</si>
  <si>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</si>
  <si>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</si>
  <si>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</si>
  <si>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</si>
  <si>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</si>
  <si>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</si>
  <si>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</si>
  <si>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</si>
  <si>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</si>
  <si>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</si>
  <si>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</si>
  <si>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</si>
  <si>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</si>
  <si>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</si>
  <si>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</si>
  <si>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</si>
  <si>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</si>
  <si>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</si>
  <si>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</si>
  <si>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</si>
  <si>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</si>
  <si>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</si>
  <si>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</si>
  <si>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</si>
  <si>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</si>
  <si>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</si>
  <si>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</si>
  <si>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</si>
  <si>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</si>
  <si>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</si>
  <si>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</si>
  <si>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</si>
  <si>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</si>
  <si>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</si>
  <si>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</si>
  <si>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</si>
  <si>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</si>
  <si>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</si>
  <si>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</si>
  <si>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</si>
  <si>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</si>
  <si>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</si>
  <si>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</si>
  <si>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</si>
  <si>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</si>
  <si>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</si>
  <si>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</si>
  <si>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</si>
  <si>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</si>
  <si>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</si>
  <si>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</si>
  <si>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</si>
  <si>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</si>
  <si>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</si>
  <si>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</si>
  <si>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</si>
  <si>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</si>
  <si>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</si>
  <si>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</si>
  <si>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</si>
  <si>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</si>
  <si>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</si>
  <si>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</si>
  <si>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</si>
  <si>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</si>
  <si>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</si>
  <si>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</si>
  <si>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</si>
  <si>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</si>
  <si>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</si>
  <si>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</si>
  <si>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</si>
  <si>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</si>
  <si>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</si>
  <si>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</si>
  <si>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</si>
  <si>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</si>
  <si>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</si>
  <si>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</si>
  <si>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</si>
  <si>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</si>
  <si>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</si>
  <si>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</si>
  <si>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</si>
  <si>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</si>
  <si>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</si>
  <si>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</si>
  <si>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</si>
  <si>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</si>
  <si>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</si>
  <si>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</si>
  <si>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</si>
  <si>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</si>
  <si>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</si>
  <si>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</si>
  <si>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</si>
  <si>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</si>
  <si>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</si>
  <si>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</si>
  <si>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</si>
  <si>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</si>
  <si>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</si>
  <si>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</si>
  <si>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</si>
  <si>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</si>
  <si>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</si>
  <si>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</si>
  <si>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</si>
  <si>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</si>
  <si>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</si>
  <si>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</si>
  <si>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</si>
  <si>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</si>
  <si>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</si>
  <si>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</si>
  <si>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</si>
  <si>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</si>
  <si>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</si>
  <si>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</si>
  <si>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</si>
  <si>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</si>
  <si>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</si>
  <si>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</si>
  <si>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</si>
  <si>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</si>
  <si>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</si>
  <si>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</si>
  <si>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</si>
  <si>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</si>
  <si>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</si>
  <si>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</si>
  <si>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</si>
  <si>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</si>
  <si>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</si>
  <si>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</si>
  <si>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</si>
  <si>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</si>
  <si>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</si>
  <si>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</si>
  <si>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</si>
  <si>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</si>
  <si>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</si>
  <si>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</si>
  <si>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</si>
  <si>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</si>
  <si>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</si>
  <si>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</si>
  <si>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</si>
  <si>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</si>
  <si>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</si>
  <si>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</si>
  <si>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</si>
  <si>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</si>
  <si>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</si>
  <si>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</si>
  <si>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</si>
  <si>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</si>
  <si>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</si>
  <si>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</si>
  <si>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</si>
  <si>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</si>
  <si>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</si>
  <si>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</si>
  <si>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</si>
  <si>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</si>
  <si>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</si>
  <si>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</si>
  <si>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</si>
  <si>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</si>
  <si>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</si>
  <si>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</si>
  <si>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</si>
  <si>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</si>
  <si>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</si>
  <si>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</si>
  <si>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</si>
  <si>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</si>
  <si>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</si>
  <si>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</si>
  <si>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</si>
  <si>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</si>
  <si>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</si>
  <si>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</si>
  <si>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</si>
  <si>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</si>
  <si>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</si>
  <si>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</si>
  <si>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</si>
  <si>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</si>
  <si>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</si>
  <si>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</si>
  <si>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</si>
  <si>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</si>
  <si>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</si>
  <si>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</si>
  <si>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</si>
  <si>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</si>
  <si>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</si>
  <si>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</si>
  <si>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</si>
  <si>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</si>
  <si>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</si>
  <si>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</si>
  <si>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</si>
  <si>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</si>
  <si>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</si>
  <si>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</si>
  <si>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</si>
  <si>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</si>
  <si>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</si>
  <si>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</si>
  <si>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</si>
  <si>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</si>
  <si>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</si>
  <si>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</si>
  <si>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</si>
  <si>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</si>
  <si>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</si>
  <si>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</si>
  <si>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</si>
  <si>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</si>
  <si>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</si>
  <si>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</si>
  <si>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</si>
  <si>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</si>
  <si>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</si>
  <si>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</si>
  <si>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</si>
  <si>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</si>
  <si>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</si>
  <si>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</si>
  <si>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</si>
  <si>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</si>
  <si>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</si>
  <si>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</si>
  <si>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</si>
  <si>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</si>
  <si>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</si>
  <si>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</si>
  <si>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</si>
  <si>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</si>
  <si>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</si>
  <si>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</si>
  <si>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</si>
  <si>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</si>
  <si>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</si>
  <si>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</si>
  <si>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</si>
  <si>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</si>
  <si>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</si>
  <si>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</si>
  <si>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</si>
  <si>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</si>
  <si>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</si>
  <si>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</si>
  <si>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</si>
  <si>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</si>
  <si>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</si>
  <si>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</si>
  <si>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</si>
  <si>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</si>
  <si>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</si>
  <si>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</si>
  <si>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</si>
  <si>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</si>
  <si>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</si>
  <si>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</si>
  <si>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</si>
  <si>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</si>
  <si>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</si>
  <si>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</si>
  <si>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</si>
  <si>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</si>
  <si>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</si>
  <si>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</si>
  <si>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</si>
  <si>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</si>
  <si>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</si>
  <si>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</si>
  <si>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</si>
  <si>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</si>
  <si>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</si>
  <si>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</si>
  <si>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</si>
  <si>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</si>
  <si>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</si>
  <si>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</si>
  <si>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</si>
  <si>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</si>
  <si>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</si>
  <si>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</si>
  <si>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</si>
  <si>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</si>
  <si>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</si>
  <si>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</si>
  <si>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</si>
  <si>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</si>
  <si>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</si>
  <si>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</si>
  <si>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</si>
  <si>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</si>
  <si>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</si>
  <si>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</si>
  <si>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</si>
  <si>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</si>
  <si>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</si>
  <si>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</si>
  <si>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</si>
  <si>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</si>
  <si>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</si>
  <si>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</si>
  <si>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</si>
  <si>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</si>
  <si>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</si>
  <si>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</si>
  <si>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</si>
  <si>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</si>
  <si>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</si>
  <si>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</si>
  <si>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</si>
  <si>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</si>
  <si>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</si>
  <si>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</si>
  <si>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</si>
  <si>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</si>
  <si>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</si>
  <si>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</si>
  <si>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</si>
  <si>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</si>
  <si>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</si>
  <si>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</si>
  <si>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</si>
  <si>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</si>
  <si>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</si>
  <si>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</si>
  <si>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</si>
  <si>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</si>
  <si>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</si>
  <si>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</si>
  <si>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</si>
  <si>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</si>
  <si>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</si>
  <si>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</si>
  <si>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</si>
  <si>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</si>
  <si>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</si>
  <si>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</si>
  <si>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</si>
  <si>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</si>
  <si>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</si>
  <si>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</si>
  <si>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</si>
  <si>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</si>
  <si>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</si>
  <si>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</si>
  <si>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</si>
  <si>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</si>
  <si>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</si>
  <si>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</si>
  <si>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</si>
  <si>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</si>
  <si>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</si>
  <si>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</si>
  <si>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</si>
  <si>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</si>
  <si>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</si>
  <si>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</si>
  <si>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</si>
  <si>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</si>
  <si>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</si>
  <si>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</si>
  <si>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</si>
  <si>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</si>
  <si>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</si>
  <si>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</si>
  <si>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</si>
  <si>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</si>
  <si>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</si>
  <si>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</si>
  <si>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</si>
  <si>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</si>
  <si>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</si>
  <si>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</si>
  <si>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</si>
  <si>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</si>
  <si>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</si>
  <si>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</si>
  <si>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</si>
  <si>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</si>
  <si>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</si>
  <si>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</si>
  <si>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</si>
  <si>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</si>
  <si>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</si>
  <si>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</si>
  <si>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</si>
  <si>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</si>
  <si>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</si>
  <si>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</si>
  <si>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</si>
  <si>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</si>
  <si>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</si>
  <si>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</si>
  <si>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</si>
  <si>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</si>
  <si>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</si>
  <si>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</si>
  <si>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</si>
  <si>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</si>
  <si>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</si>
  <si>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</si>
  <si>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</si>
  <si>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</si>
  <si>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</si>
  <si>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</si>
  <si>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</si>
  <si>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</si>
  <si>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</si>
  <si>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</si>
  <si>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</si>
  <si>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</si>
  <si>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</si>
  <si>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</si>
  <si>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</si>
  <si>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</si>
  <si>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</si>
  <si>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</si>
  <si>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</si>
  <si>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</si>
  <si>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</si>
  <si>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</si>
  <si>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</si>
  <si>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</si>
  <si>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</si>
  <si>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</si>
  <si>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</si>
  <si>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</si>
  <si>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</si>
  <si>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</si>
  <si>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</si>
  <si>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</si>
  <si>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</si>
  <si>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</si>
  <si>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</si>
  <si>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</si>
  <si>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</si>
  <si>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</si>
  <si>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</si>
  <si>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</si>
  <si>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</si>
  <si>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</si>
  <si>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</si>
  <si>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</si>
  <si>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</si>
  <si>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</si>
  <si>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</si>
  <si>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</si>
  <si>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</si>
  <si>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</si>
  <si>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</si>
  <si>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</si>
  <si>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</si>
  <si>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</si>
  <si>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</si>
  <si>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</si>
  <si>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</si>
  <si>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</si>
  <si>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</si>
  <si>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</si>
  <si>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</si>
  <si>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</si>
  <si>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</si>
  <si>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</si>
  <si>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</si>
  <si>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</si>
  <si>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</si>
  <si>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</si>
  <si>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</si>
  <si>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</si>
  <si>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</si>
  <si>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</si>
  <si>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</si>
  <si>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</si>
  <si>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</si>
  <si>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</si>
  <si>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</si>
  <si>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</si>
  <si>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</si>
  <si>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</si>
  <si>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</si>
  <si>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</si>
  <si>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</si>
  <si>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</si>
  <si>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</si>
  <si>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</si>
  <si>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</si>
  <si>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</si>
  <si>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</si>
  <si>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</si>
  <si>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</si>
  <si>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</si>
  <si>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</si>
  <si>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</si>
  <si>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</si>
  <si>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</si>
  <si>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</si>
  <si>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</si>
  <si>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</si>
  <si>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</si>
  <si>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</si>
  <si>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</si>
  <si>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</si>
  <si>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</si>
  <si>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</si>
  <si>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</si>
  <si>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</si>
  <si>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</si>
  <si>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</si>
  <si>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</si>
  <si>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</si>
  <si>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</si>
  <si>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</si>
  <si>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</si>
  <si>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</si>
  <si>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</si>
  <si>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</si>
  <si>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</si>
  <si>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</si>
  <si>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</si>
  <si>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</si>
  <si>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</si>
  <si>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</si>
  <si>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</si>
  <si>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</si>
  <si>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</si>
  <si>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</si>
  <si>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</si>
  <si>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</si>
  <si>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</si>
  <si>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</si>
  <si>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</si>
  <si>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</si>
  <si>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</si>
  <si>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</si>
  <si>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</si>
  <si>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</si>
  <si>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</si>
  <si>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</si>
  <si>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</si>
  <si>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</si>
  <si>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</si>
  <si>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</si>
  <si>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</si>
  <si>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</si>
  <si>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</si>
  <si>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</si>
  <si>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</si>
  <si>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</si>
  <si>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</si>
  <si>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</si>
  <si>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</si>
  <si>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</si>
  <si>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</si>
  <si>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</si>
  <si>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</si>
  <si>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</si>
  <si>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</si>
  <si>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</si>
  <si>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</si>
  <si>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</si>
  <si>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</si>
  <si>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</si>
  <si>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</si>
  <si>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</si>
  <si>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</si>
  <si>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</si>
  <si>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</si>
  <si>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</si>
  <si>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</si>
  <si>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</si>
  <si>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</si>
  <si>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</si>
  <si>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</si>
  <si>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</si>
  <si>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</si>
  <si>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</si>
  <si>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</si>
  <si>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</si>
  <si>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</si>
  <si>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</si>
  <si>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</si>
  <si>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</si>
  <si>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</si>
  <si>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</si>
  <si>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</si>
  <si>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</si>
  <si>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</si>
  <si>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</si>
  <si>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</si>
  <si>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</si>
  <si>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</si>
  <si>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</si>
  <si>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</si>
  <si>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</si>
  <si>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</si>
  <si>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</si>
  <si>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</si>
  <si>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</si>
  <si>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</si>
  <si>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</si>
  <si>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</si>
  <si>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</si>
  <si>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</si>
  <si>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</si>
  <si>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</si>
  <si>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</si>
  <si>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</si>
  <si>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</si>
  <si>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</si>
  <si>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</si>
  <si>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</si>
  <si>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</si>
  <si>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</si>
  <si>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</si>
  <si>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</si>
  <si>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</si>
  <si>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</si>
  <si>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</si>
  <si>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</si>
  <si>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</si>
  <si>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</si>
  <si>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</si>
  <si>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</si>
  <si>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</si>
  <si>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</si>
  <si>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</si>
  <si>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</si>
  <si>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</si>
  <si>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</si>
  <si>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</si>
  <si>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</si>
  <si>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</si>
  <si>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</si>
  <si>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</si>
  <si>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</si>
  <si>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</si>
  <si>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</si>
  <si>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</si>
  <si>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</si>
  <si>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</si>
  <si>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</si>
  <si>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</si>
  <si>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</si>
  <si>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</si>
  <si>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</si>
  <si>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</si>
  <si>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</si>
  <si>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</si>
  <si>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</si>
  <si>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</si>
  <si>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</si>
  <si>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</si>
  <si>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</si>
  <si>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</si>
  <si>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</si>
  <si>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</si>
  <si>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</si>
  <si>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</si>
  <si>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</si>
  <si>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</si>
  <si>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</si>
  <si>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</si>
  <si>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</si>
  <si>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</si>
  <si>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</si>
  <si>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</si>
  <si>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</si>
  <si>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</si>
  <si>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</si>
  <si>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</si>
  <si>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</si>
  <si>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</si>
  <si>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</si>
  <si>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</si>
  <si>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</si>
  <si>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</si>
  <si>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</si>
  <si>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</si>
  <si>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</si>
  <si>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</si>
  <si>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</si>
  <si>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</si>
  <si>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</si>
  <si>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</si>
  <si>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</si>
  <si>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</si>
  <si>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</si>
  <si>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</si>
  <si>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</si>
  <si>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</si>
  <si>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</si>
  <si>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</si>
  <si>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</si>
  <si>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</si>
  <si>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</si>
  <si>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</si>
  <si>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</si>
  <si>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</si>
  <si>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</si>
  <si>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</si>
  <si>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</si>
  <si>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</si>
  <si>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</si>
  <si>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</si>
  <si>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</si>
  <si>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</si>
  <si>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</si>
  <si>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</si>
  <si>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</si>
  <si>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</si>
  <si>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</si>
  <si>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</si>
  <si>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</si>
  <si>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</si>
  <si>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</si>
  <si>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</si>
  <si>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</si>
  <si>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</si>
  <si>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</si>
  <si>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</si>
  <si>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</si>
  <si>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</si>
  <si>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</si>
  <si>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</si>
  <si>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</si>
  <si>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</si>
  <si>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</si>
  <si>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</si>
  <si>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</si>
  <si>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</si>
  <si>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</si>
  <si>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</si>
  <si>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</si>
  <si>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</si>
  <si>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</si>
  <si>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</si>
  <si>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</si>
  <si>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</si>
  <si>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</si>
  <si>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</si>
  <si>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</si>
  <si>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</si>
  <si>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</si>
  <si>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</si>
  <si>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</si>
  <si>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</si>
  <si>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</si>
  <si>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</si>
  <si>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</si>
  <si>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</si>
  <si>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</si>
  <si>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</si>
  <si>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</si>
  <si>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</si>
  <si>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</si>
  <si>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</si>
  <si>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</si>
  <si>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</si>
  <si>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</si>
  <si>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</si>
  <si>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</si>
  <si>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</si>
  <si>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</si>
  <si>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</si>
  <si>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</si>
  <si>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</si>
  <si>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</si>
  <si>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</si>
  <si>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</si>
  <si>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</si>
  <si>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</si>
  <si>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</si>
  <si>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</si>
  <si>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</si>
  <si>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</si>
  <si>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</si>
  <si>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</si>
  <si>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</si>
  <si>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</si>
  <si>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</si>
  <si>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</si>
  <si>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</si>
  <si>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</si>
  <si>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</si>
  <si>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</si>
  <si>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</si>
  <si>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</si>
  <si>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</si>
  <si>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</si>
  <si>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</si>
  <si>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</si>
  <si>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</si>
  <si>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</si>
  <si>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</si>
  <si>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</si>
  <si>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</si>
  <si>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</si>
  <si>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</si>
  <si>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</si>
  <si>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</si>
  <si>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</si>
  <si>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</si>
  <si>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</si>
  <si>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</si>
  <si>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</si>
  <si>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</si>
  <si>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</si>
  <si>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</si>
  <si>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</si>
  <si>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</si>
  <si>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</si>
  <si>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</si>
  <si>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</si>
  <si>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</si>
  <si>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</si>
  <si>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</si>
  <si>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</si>
  <si>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</si>
  <si>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</si>
  <si>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</si>
  <si>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</si>
  <si>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</si>
  <si>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</si>
  <si>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</si>
  <si>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</si>
  <si>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</si>
  <si>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</si>
  <si>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</si>
  <si>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</si>
  <si>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</si>
  <si>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</si>
  <si>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</si>
  <si>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</si>
  <si>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</si>
  <si>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</si>
  <si>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</si>
  <si>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</si>
  <si>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</si>
  <si>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</si>
  <si>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</si>
  <si>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</si>
  <si>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</si>
  <si>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</si>
  <si>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</si>
  <si>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</si>
  <si>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</si>
  <si>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</si>
  <si>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</si>
  <si>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</si>
  <si>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</si>
  <si>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</si>
  <si>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</si>
  <si>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</si>
  <si>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</si>
  <si>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</si>
  <si>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</si>
  <si>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</si>
  <si>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</si>
  <si>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</si>
  <si>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</si>
  <si>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</si>
  <si>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</si>
  <si>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</si>
  <si>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</si>
  <si>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</si>
  <si>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</si>
  <si>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</si>
  <si>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</si>
  <si>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</si>
  <si>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</si>
  <si>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</si>
  <si>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</si>
  <si>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</si>
  <si>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</si>
  <si>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</si>
  <si>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</si>
  <si>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</si>
  <si>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</si>
  <si>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</si>
  <si>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</si>
  <si>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</si>
  <si>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</si>
  <si>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</si>
  <si>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</si>
  <si>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</si>
  <si>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</si>
  <si>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</si>
  <si>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</si>
  <si>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</si>
  <si>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</si>
  <si>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</si>
  <si>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</si>
  <si>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</si>
  <si>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</si>
  <si>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</si>
  <si>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</si>
  <si>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</si>
  <si>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</si>
  <si>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</si>
  <si>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</si>
  <si>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</si>
  <si>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</si>
  <si>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</si>
  <si>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</si>
  <si>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</si>
  <si>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</si>
  <si>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</si>
  <si>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</si>
  <si>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</si>
  <si>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</si>
  <si>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</si>
  <si>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</si>
  <si>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</si>
  <si>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</si>
  <si>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</si>
  <si>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</si>
  <si>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</si>
  <si>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</si>
  <si>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</si>
  <si>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</si>
  <si>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</si>
  <si>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</si>
  <si>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</si>
  <si>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</si>
  <si>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</si>
  <si>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</si>
  <si>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</si>
  <si>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</si>
  <si>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</si>
  <si>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</si>
  <si>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</si>
  <si>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</si>
  <si>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</si>
  <si>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</si>
  <si>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</si>
  <si>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</si>
  <si>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</si>
  <si>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</si>
  <si>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</si>
  <si>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</si>
  <si>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</si>
  <si>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</si>
  <si>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</si>
  <si>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</si>
  <si>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</si>
  <si>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</si>
  <si>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</si>
  <si>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</si>
  <si>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</si>
  <si>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</si>
  <si>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</si>
  <si>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</si>
  <si>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</si>
  <si>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</si>
  <si>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</si>
  <si>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</si>
  <si>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</si>
  <si>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</si>
  <si>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</si>
  <si>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</si>
  <si>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</si>
  <si>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</si>
  <si>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</si>
  <si>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</si>
  <si>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</si>
  <si>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</si>
  <si>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</si>
  <si>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</si>
  <si>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</si>
  <si>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</si>
  <si>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</si>
  <si>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</si>
  <si>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</si>
  <si>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</si>
  <si>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</si>
  <si>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</si>
  <si>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</si>
  <si>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</si>
  <si>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</si>
  <si>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</si>
  <si>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</si>
  <si>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</si>
  <si>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</si>
  <si>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</si>
  <si>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</si>
  <si>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</si>
  <si>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</si>
  <si>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</si>
  <si>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</si>
  <si>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</si>
  <si>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</si>
  <si>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</si>
  <si>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</si>
  <si>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</si>
  <si>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</si>
  <si>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</si>
  <si>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</si>
  <si>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</si>
  <si>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</si>
  <si>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</si>
  <si>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</si>
  <si>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</si>
  <si>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</si>
  <si>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</si>
  <si>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</si>
  <si>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</si>
  <si>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</si>
  <si>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</si>
  <si>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</si>
  <si>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</si>
  <si>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</si>
  <si>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</si>
  <si>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</si>
  <si>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</si>
  <si>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</si>
  <si>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</si>
  <si>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</si>
  <si>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</si>
  <si>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</si>
  <si>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</si>
  <si>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</si>
  <si>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</si>
  <si>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</si>
  <si>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</si>
  <si>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</si>
  <si>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</si>
  <si>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</si>
  <si>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</si>
  <si>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</si>
  <si>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</si>
  <si>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</si>
  <si>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</si>
  <si>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</si>
  <si>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</si>
  <si>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</si>
  <si>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</si>
  <si>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</si>
  <si>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</si>
  <si>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</si>
  <si>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</si>
  <si>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</si>
  <si>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</si>
  <si>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</si>
  <si>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</si>
  <si>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</si>
  <si>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</si>
  <si>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</si>
  <si>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</si>
  <si>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</si>
  <si>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</si>
  <si>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</si>
  <si>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</si>
  <si>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</si>
  <si>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</si>
  <si>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</si>
  <si>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</si>
  <si>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</si>
  <si>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</si>
  <si>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</si>
  <si>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</si>
  <si>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</si>
  <si>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</si>
  <si>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</si>
  <si>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</si>
  <si>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</si>
  <si>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</si>
  <si>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</si>
  <si>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</si>
  <si>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</si>
  <si>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</si>
  <si>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</si>
  <si>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</si>
  <si>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</si>
  <si>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</si>
  <si>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</si>
  <si>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</si>
  <si>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</si>
  <si>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</si>
  <si>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</si>
  <si>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</si>
  <si>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</si>
  <si>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</si>
  <si>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</si>
  <si>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</si>
  <si>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</si>
  <si>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</si>
  <si>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</si>
  <si>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</si>
  <si>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</si>
  <si>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</si>
  <si>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</si>
  <si>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</si>
  <si>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</si>
  <si>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</si>
  <si>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</si>
  <si>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</si>
  <si>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</si>
  <si>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</si>
  <si>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</si>
  <si>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</si>
  <si>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</si>
  <si>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</si>
  <si>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</si>
  <si>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</si>
  <si>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</si>
  <si>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</si>
  <si>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</si>
  <si>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</si>
  <si>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</si>
  <si>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</si>
  <si>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</si>
  <si>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</si>
  <si>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</si>
  <si>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</si>
  <si>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</si>
  <si>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</si>
  <si>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</si>
  <si>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</si>
  <si>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</si>
  <si>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</si>
  <si>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</si>
  <si>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</si>
  <si>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</si>
  <si>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</si>
  <si>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</si>
  <si>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</si>
  <si>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</si>
  <si>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</si>
  <si>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</si>
  <si>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</si>
  <si>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</si>
  <si>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</si>
  <si>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</si>
  <si>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</si>
  <si>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</si>
  <si>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</si>
  <si>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</si>
  <si>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</si>
  <si>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</si>
  <si>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</si>
  <si>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</si>
  <si>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</si>
  <si>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</si>
  <si>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</si>
  <si>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</si>
  <si>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</si>
  <si>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</si>
  <si>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</si>
  <si>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</si>
  <si>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</si>
  <si>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</si>
  <si>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</si>
  <si>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</si>
  <si>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</si>
  <si>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</si>
  <si>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</si>
  <si>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</si>
  <si>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</si>
  <si>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</si>
  <si>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</si>
  <si>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</si>
  <si>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</si>
  <si>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</si>
  <si>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</si>
  <si>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</si>
  <si>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</si>
  <si>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</si>
  <si>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</si>
  <si>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</si>
  <si>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</si>
  <si>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</si>
  <si>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</si>
  <si>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</si>
  <si>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</si>
  <si>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</si>
  <si>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</si>
  <si>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</si>
  <si>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</si>
  <si>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</si>
  <si>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</si>
  <si>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</si>
  <si>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</si>
  <si>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</si>
  <si>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</si>
  <si>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</si>
  <si>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</si>
  <si>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</si>
  <si>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</si>
  <si>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</si>
  <si>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</si>
  <si>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</si>
  <si>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</si>
  <si>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</si>
  <si>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</si>
  <si>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</si>
  <si>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</si>
  <si>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</si>
  <si>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</si>
  <si>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</si>
  <si>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</si>
  <si>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</si>
  <si>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</si>
  <si>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</si>
  <si>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</si>
  <si>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</si>
  <si>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</si>
  <si>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</si>
  <si>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</si>
  <si>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</si>
  <si>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</si>
  <si>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</si>
  <si>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</si>
  <si>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</si>
  <si>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</si>
  <si>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</si>
  <si>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</si>
  <si>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</si>
  <si>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</si>
  <si>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</si>
  <si>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</si>
  <si>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</si>
  <si>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</si>
  <si>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</si>
  <si>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</si>
  <si>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</si>
  <si>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</si>
  <si>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</si>
  <si>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</si>
  <si>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</si>
  <si>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</si>
  <si>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</si>
  <si>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</si>
  <si>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</si>
  <si>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</si>
  <si>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</si>
  <si>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</si>
  <si>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</si>
  <si>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</si>
  <si>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</si>
  <si>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</si>
  <si>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</si>
  <si>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</si>
  <si>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</si>
  <si>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</si>
  <si>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</si>
  <si>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</si>
  <si>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</si>
  <si>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</si>
  <si>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</si>
  <si>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</si>
  <si>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</si>
  <si>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</si>
  <si>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</si>
  <si>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</si>
  <si>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</si>
  <si>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</si>
  <si>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</si>
  <si>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</si>
  <si>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</si>
  <si>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</si>
  <si>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</si>
  <si>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</si>
  <si>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</si>
  <si>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</si>
  <si>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</si>
  <si>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</si>
  <si>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</si>
  <si>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</si>
  <si>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</si>
  <si>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</si>
  <si>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</si>
  <si>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</si>
  <si>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</si>
  <si>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</si>
  <si>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</si>
  <si>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</si>
  <si>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</si>
  <si>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</si>
  <si>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</si>
  <si>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</si>
  <si>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</si>
  <si>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</si>
  <si>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</si>
  <si>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</si>
  <si>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</si>
  <si>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</si>
  <si>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</si>
  <si>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</si>
  <si>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</si>
  <si>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</si>
  <si>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</si>
  <si>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</si>
  <si>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</si>
  <si>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</si>
  <si>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</si>
  <si>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</si>
  <si>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</si>
  <si>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</si>
  <si>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</si>
  <si>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</si>
  <si>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</si>
  <si>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</si>
  <si>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</si>
  <si>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</si>
  <si>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</si>
  <si>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</si>
  <si>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</si>
  <si>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</si>
  <si>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</si>
  <si>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</si>
  <si>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</si>
  <si>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</si>
  <si>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</si>
  <si>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</si>
  <si>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</si>
  <si>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</si>
  <si>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</si>
  <si>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</si>
  <si>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</si>
  <si>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</si>
  <si>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</si>
  <si>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</si>
  <si>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</si>
  <si>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</si>
  <si>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</si>
  <si>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</si>
  <si>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</si>
  <si>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</si>
  <si>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</si>
  <si>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</si>
  <si>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</si>
  <si>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</si>
  <si>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</si>
  <si>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</si>
  <si>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</si>
  <si>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</si>
  <si>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</si>
  <si>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</si>
  <si>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</si>
  <si>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</si>
  <si>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</si>
  <si>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</si>
  <si>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</si>
  <si>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</si>
  <si>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</si>
  <si>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</si>
  <si>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</si>
  <si>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</si>
  <si>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</si>
  <si>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</si>
  <si>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</si>
  <si>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</si>
  <si>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</si>
  <si>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</si>
  <si>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</si>
  <si>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</si>
  <si>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</si>
  <si>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</si>
  <si>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</si>
  <si>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</si>
  <si>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</si>
  <si>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</si>
  <si>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</si>
  <si>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</si>
  <si>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</si>
  <si>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</si>
  <si>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</si>
  <si>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</si>
  <si>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</si>
  <si>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</si>
  <si>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</si>
  <si>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</si>
  <si>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</si>
  <si>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</si>
  <si>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</si>
  <si>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</si>
  <si>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</si>
  <si>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</si>
  <si>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</si>
  <si>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</si>
  <si>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</si>
  <si>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</si>
  <si>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</si>
  <si>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</si>
  <si>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</si>
  <si>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</si>
  <si>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</si>
  <si>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</si>
  <si>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</si>
  <si>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</si>
  <si>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</si>
  <si>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</si>
  <si>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</si>
  <si>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</si>
  <si>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</si>
  <si>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</si>
  <si>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</si>
  <si>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</si>
  <si>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</si>
  <si>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</si>
  <si>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</si>
  <si>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</si>
  <si>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</si>
  <si>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</si>
  <si>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</si>
  <si>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</si>
  <si>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</si>
  <si>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</si>
  <si>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</si>
  <si>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</si>
  <si>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</si>
  <si>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</si>
  <si>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</si>
  <si>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</si>
  <si>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</si>
  <si>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</si>
  <si>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</si>
  <si>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</si>
  <si>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</si>
  <si>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</si>
  <si>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</si>
  <si>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</si>
  <si>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</si>
  <si>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</si>
  <si>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</si>
  <si>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</si>
  <si>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</si>
  <si>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</si>
  <si>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</si>
  <si>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</si>
  <si>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</si>
  <si>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</si>
  <si>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</si>
  <si>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</si>
  <si>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</si>
  <si>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</si>
  <si>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</si>
  <si>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</si>
  <si>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</si>
  <si>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</si>
  <si>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</si>
  <si>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</si>
  <si>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</si>
  <si>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</si>
  <si>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</si>
  <si>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</si>
  <si>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</si>
  <si>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</si>
  <si>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</si>
  <si>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</si>
  <si>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</si>
  <si>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</si>
  <si>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</si>
  <si>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</si>
  <si>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</si>
  <si>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</si>
  <si>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</si>
  <si>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</si>
  <si>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</si>
  <si>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</si>
  <si>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</si>
  <si>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</si>
  <si>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</si>
  <si>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</si>
  <si>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</si>
  <si>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</si>
  <si>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</si>
  <si>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</si>
  <si>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</si>
  <si>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</si>
  <si>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</si>
  <si>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</si>
  <si>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</si>
  <si>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</si>
  <si>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</si>
  <si>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</si>
  <si>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</si>
  <si>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</si>
  <si>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</si>
  <si>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</si>
  <si>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</si>
  <si>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</si>
  <si>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</si>
  <si>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</si>
  <si>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</si>
  <si>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</si>
  <si>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</si>
  <si>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</si>
  <si>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</si>
  <si>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</si>
  <si>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</si>
  <si>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</si>
  <si>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</si>
  <si>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</si>
  <si>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</si>
  <si>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</si>
  <si>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</si>
  <si>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</si>
  <si>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</si>
  <si>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</si>
  <si>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</si>
  <si>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</si>
  <si>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</si>
  <si>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</si>
  <si>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</si>
  <si>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</si>
  <si>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</si>
  <si>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</si>
  <si>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</si>
  <si>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</si>
  <si>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</si>
  <si>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</si>
  <si>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</si>
  <si>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</si>
  <si>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</si>
  <si>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</si>
  <si>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</si>
  <si>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</si>
  <si>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</si>
  <si>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</si>
  <si>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</si>
  <si>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</si>
  <si>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</si>
  <si>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</si>
  <si>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</si>
  <si>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</si>
  <si>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</si>
  <si>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</si>
  <si>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</si>
  <si>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</si>
  <si>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</si>
  <si>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</si>
  <si>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</si>
  <si>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</si>
  <si>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</si>
  <si>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</si>
  <si>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</si>
  <si>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</si>
  <si>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</si>
  <si>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</si>
  <si>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</si>
  <si>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</si>
  <si>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</si>
  <si>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</si>
  <si>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</si>
  <si>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</si>
  <si>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</si>
  <si>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</si>
  <si>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</si>
  <si>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</si>
  <si>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</si>
  <si>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</si>
  <si>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</si>
  <si>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</si>
  <si>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</si>
  <si>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</si>
  <si>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</si>
  <si>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</si>
  <si>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</si>
  <si>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</si>
  <si>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</si>
  <si>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</si>
  <si>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</si>
  <si>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</si>
  <si>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</si>
  <si>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</si>
  <si>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</si>
  <si>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</si>
  <si>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</si>
  <si>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</si>
  <si>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</si>
  <si>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</si>
  <si>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</si>
  <si>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</si>
  <si>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</si>
  <si>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</si>
  <si>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</si>
  <si>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</si>
  <si>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</si>
  <si>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</si>
  <si>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</si>
  <si>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</si>
  <si>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</si>
  <si>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</si>
  <si>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</si>
  <si>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</si>
  <si>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</si>
  <si>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</si>
  <si>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</si>
  <si>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</si>
  <si>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</si>
  <si>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</si>
  <si>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</si>
  <si>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</si>
  <si>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</si>
  <si>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</si>
  <si>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</si>
  <si>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</si>
  <si>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</si>
  <si>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</si>
  <si>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</si>
  <si>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</si>
  <si>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</si>
  <si>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</si>
  <si>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</si>
  <si>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</si>
  <si>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</si>
  <si>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</si>
  <si>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</si>
  <si>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</si>
  <si>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</si>
  <si>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</si>
  <si>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</si>
  <si>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</si>
  <si>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</si>
  <si>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</si>
  <si>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</si>
  <si>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</si>
  <si>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</si>
  <si>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</si>
  <si>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</si>
  <si>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</si>
  <si>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</si>
  <si>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</si>
  <si>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</si>
  <si>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</si>
  <si>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</si>
  <si>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</si>
  <si>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</si>
  <si>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</si>
  <si>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</si>
  <si>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</si>
  <si>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</si>
  <si>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</si>
  <si>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</si>
  <si>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</si>
  <si>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</si>
  <si>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</si>
  <si>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</si>
  <si>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</si>
  <si>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</si>
  <si>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</si>
  <si>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</si>
  <si>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</si>
  <si>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</si>
  <si>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</si>
  <si>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</si>
  <si>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</si>
  <si>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</si>
  <si>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</si>
  <si>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</si>
  <si>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</si>
  <si>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</si>
  <si>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</si>
  <si>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</si>
  <si>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</si>
  <si>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</si>
  <si>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</si>
  <si>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</si>
  <si>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</si>
  <si>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</si>
  <si>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</si>
  <si>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</si>
  <si>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</si>
  <si>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</si>
  <si>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</si>
  <si>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</si>
  <si>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</si>
  <si>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</si>
  <si>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</si>
  <si>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</si>
  <si>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</si>
  <si>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</si>
  <si>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</si>
  <si>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</si>
  <si>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</si>
  <si>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</si>
  <si>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</si>
  <si>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</si>
  <si>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</si>
  <si>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</si>
  <si>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</si>
  <si>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</si>
  <si>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</si>
  <si>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</si>
  <si>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</si>
  <si>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</si>
  <si>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</si>
  <si>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</si>
  <si>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</si>
  <si>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</si>
  <si>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</si>
  <si>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</si>
  <si>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</si>
  <si>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</si>
  <si>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</si>
  <si>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</si>
  <si>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</si>
  <si>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</si>
  <si>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</si>
  <si>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</si>
  <si>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</si>
  <si>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</si>
  <si>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</si>
  <si>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</si>
  <si>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</si>
  <si>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</si>
  <si>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</si>
  <si>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</si>
  <si>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</si>
  <si>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</si>
  <si>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</si>
  <si>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</si>
  <si>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</si>
  <si>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</si>
  <si>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</si>
  <si>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</si>
  <si>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</si>
  <si>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</si>
  <si>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</si>
  <si>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</si>
  <si>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</si>
  <si>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</si>
  <si>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</si>
  <si>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</si>
  <si>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</si>
  <si>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</si>
  <si>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</si>
  <si>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</si>
  <si>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</si>
  <si>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</si>
  <si>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</si>
  <si>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</si>
  <si>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</si>
  <si>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</si>
  <si>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</si>
  <si>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</si>
  <si>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</si>
  <si>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</si>
  <si>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</si>
  <si>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</si>
  <si>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</si>
  <si>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</si>
  <si>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</si>
  <si>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</si>
  <si>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</si>
  <si>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</si>
  <si>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</si>
  <si>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</si>
  <si>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</si>
  <si>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</si>
  <si>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</si>
  <si>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</si>
  <si>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</si>
  <si>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</si>
  <si>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</si>
  <si>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</si>
  <si>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</si>
  <si>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</si>
  <si>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</si>
  <si>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</si>
  <si>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</si>
  <si>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</si>
  <si>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</si>
  <si>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</si>
  <si>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</si>
  <si>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</si>
  <si>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</si>
  <si>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</si>
  <si>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</si>
  <si>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</si>
  <si>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</si>
  <si>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</si>
  <si>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</si>
  <si>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</si>
  <si>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</si>
  <si>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</si>
  <si>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</si>
  <si>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</si>
  <si>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</si>
  <si>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</si>
  <si>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</si>
  <si>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</si>
  <si>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</si>
  <si>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</si>
  <si>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</si>
  <si>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</si>
  <si>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</si>
  <si>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</si>
  <si>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</si>
  <si>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</si>
  <si>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</si>
  <si>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</si>
  <si>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</si>
  <si>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</si>
  <si>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</si>
  <si>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</si>
  <si>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</si>
  <si>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</si>
  <si>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</si>
  <si>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</si>
  <si>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</si>
  <si>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</si>
  <si>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</si>
  <si>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</si>
  <si>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</si>
  <si>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</si>
  <si>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</si>
  <si>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</si>
  <si>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</si>
  <si>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</si>
  <si>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</si>
  <si>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</si>
  <si>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</si>
  <si>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</si>
  <si>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</si>
  <si>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</si>
  <si>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</si>
  <si>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</si>
  <si>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</si>
  <si>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</si>
  <si>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</si>
  <si>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</si>
  <si>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</si>
  <si>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</si>
  <si>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</si>
  <si>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</si>
  <si>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</si>
  <si>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</si>
  <si>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</si>
  <si>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</si>
  <si>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</si>
  <si>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</si>
  <si>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</si>
  <si>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</si>
  <si>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</si>
  <si>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</si>
  <si>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</si>
  <si>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</si>
  <si>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</si>
  <si>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</si>
  <si>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</si>
  <si>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</si>
  <si>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</si>
  <si>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</si>
  <si>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</si>
  <si>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</si>
  <si>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</si>
  <si>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</si>
  <si>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</si>
  <si>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</si>
  <si>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</si>
  <si>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</si>
  <si>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</si>
  <si>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</si>
  <si>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</si>
  <si>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</si>
  <si>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</si>
  <si>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</si>
  <si>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</si>
  <si>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</si>
  <si>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</si>
  <si>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</si>
  <si>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</si>
  <si>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</si>
  <si>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</si>
  <si>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</si>
  <si>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</si>
  <si>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</si>
  <si>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</si>
  <si>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</si>
  <si>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</si>
  <si>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</si>
  <si>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</si>
  <si>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</si>
  <si>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</si>
  <si>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</si>
  <si>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</si>
  <si>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</si>
  <si>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</si>
  <si>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</si>
  <si>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</si>
  <si>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</si>
  <si>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</si>
  <si>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</si>
  <si>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</si>
  <si>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</si>
  <si>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</si>
  <si>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</si>
  <si>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</si>
  <si>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</si>
  <si>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</si>
  <si>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</si>
  <si>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</si>
  <si>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</si>
  <si>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</si>
  <si>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</si>
  <si>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</si>
  <si>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</si>
  <si>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</si>
  <si>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</si>
  <si>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</si>
  <si>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</si>
  <si>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</si>
  <si>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</si>
  <si>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</si>
  <si>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</si>
  <si>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</si>
  <si>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</si>
  <si>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</si>
  <si>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</si>
  <si>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</si>
  <si>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</si>
  <si>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</si>
  <si>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</si>
  <si>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</si>
  <si>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</si>
  <si>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</si>
  <si>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</si>
  <si>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</si>
  <si>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</si>
  <si>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</si>
  <si>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</si>
  <si>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</si>
  <si>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</si>
  <si>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</si>
  <si>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</si>
  <si>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</si>
  <si>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</si>
  <si>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</si>
  <si>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</si>
  <si>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</si>
  <si>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</si>
  <si>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</si>
  <si>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</si>
  <si>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</si>
  <si>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</si>
  <si>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</si>
  <si>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</si>
  <si>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</si>
  <si>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</si>
  <si>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</si>
  <si>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</si>
  <si>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</si>
  <si>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</si>
  <si>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</si>
  <si>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</si>
  <si>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</si>
  <si>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</si>
  <si>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</si>
  <si>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</si>
  <si>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</si>
  <si>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</si>
  <si>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</si>
  <si>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</si>
  <si>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</si>
  <si>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</si>
  <si>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</si>
  <si>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</si>
  <si>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</si>
  <si>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</si>
  <si>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</si>
  <si>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</si>
  <si>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</si>
  <si>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</si>
  <si>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</si>
  <si>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</si>
  <si>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</si>
  <si>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</si>
  <si>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</si>
  <si>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</si>
  <si>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</si>
  <si>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</si>
  <si>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</si>
  <si>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</si>
  <si>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</si>
  <si>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</si>
  <si>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</si>
  <si>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</si>
  <si>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</si>
  <si>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</si>
  <si>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</si>
  <si>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</si>
  <si>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</si>
  <si>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</si>
  <si>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</si>
  <si>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</si>
  <si>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</si>
  <si>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</si>
  <si>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</si>
  <si>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</si>
  <si>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</si>
  <si>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</si>
  <si>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</si>
  <si>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</si>
  <si>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</si>
  <si>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</si>
  <si>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</si>
  <si>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</si>
  <si>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</si>
  <si>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</si>
  <si>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</si>
  <si>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</si>
  <si>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</si>
  <si>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</si>
  <si>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</si>
  <si>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</si>
  <si>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</si>
  <si>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</si>
  <si>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</si>
  <si>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</si>
  <si>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</si>
  <si>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</si>
  <si>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</si>
  <si>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</si>
  <si>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</si>
  <si>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</si>
  <si>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</si>
  <si>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</si>
  <si>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</si>
  <si>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</si>
  <si>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</si>
  <si>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</si>
  <si>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</si>
  <si>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</si>
  <si>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</si>
  <si>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</si>
  <si>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</si>
  <si>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</si>
  <si>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</si>
  <si>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</si>
  <si>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</si>
  <si>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</si>
  <si>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</si>
  <si>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</si>
  <si>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</si>
  <si>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</si>
  <si>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</si>
  <si>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</si>
  <si>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</si>
  <si>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</si>
  <si>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</si>
  <si>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</si>
  <si>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</si>
  <si>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</si>
  <si>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</si>
  <si>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</si>
  <si>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</si>
  <si>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</si>
  <si>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</si>
  <si>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</si>
  <si>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</si>
  <si>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</si>
  <si>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</si>
  <si>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</si>
  <si>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</si>
  <si>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</si>
  <si>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</si>
  <si>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</si>
  <si>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</si>
  <si>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</si>
  <si>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</si>
  <si>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</si>
  <si>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</si>
  <si>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</si>
  <si>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</si>
  <si>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</si>
  <si>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</si>
  <si>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</si>
  <si>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</si>
  <si>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</si>
  <si>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</si>
  <si>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</si>
  <si>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</si>
  <si>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</si>
  <si>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</si>
  <si>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</si>
  <si>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</si>
  <si>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</si>
  <si>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</si>
  <si>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</si>
  <si>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</si>
  <si>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</si>
  <si>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</si>
  <si>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</si>
  <si>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</si>
  <si>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</si>
  <si>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</si>
  <si>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</si>
  <si>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</si>
  <si>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</si>
  <si>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</si>
  <si>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</si>
  <si>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</si>
  <si>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</si>
  <si>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</si>
  <si>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</si>
  <si>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</si>
  <si>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</si>
  <si>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</si>
  <si>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</si>
  <si>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</si>
  <si>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</si>
  <si>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</si>
  <si>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</si>
  <si>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</si>
  <si>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</si>
  <si>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</si>
  <si>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</si>
  <si>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</si>
  <si>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</si>
  <si>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</si>
  <si>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</si>
  <si>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</si>
  <si>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</si>
  <si>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</si>
  <si>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</si>
  <si>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</si>
  <si>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</si>
  <si>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</si>
  <si>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</si>
  <si>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</si>
  <si>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</si>
  <si>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</si>
  <si>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</si>
  <si>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</si>
  <si>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</si>
  <si>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</si>
  <si>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</si>
  <si>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</si>
  <si>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</si>
  <si>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</si>
  <si>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</si>
  <si>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</si>
  <si>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</si>
  <si>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</si>
  <si>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</si>
  <si>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</si>
  <si>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</si>
  <si>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</si>
  <si>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</si>
  <si>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</si>
  <si>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</si>
  <si>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</si>
  <si>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</si>
  <si>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</si>
  <si>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</si>
  <si>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</si>
  <si>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</si>
  <si>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</si>
  <si>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</si>
  <si>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</si>
  <si>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</si>
  <si>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</si>
  <si>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</si>
  <si>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</si>
  <si>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</si>
  <si>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</si>
  <si>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</si>
  <si>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</si>
  <si>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</si>
  <si>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</si>
  <si>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</si>
  <si>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</si>
  <si>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</si>
  <si>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</si>
  <si>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</si>
  <si>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</si>
  <si>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</si>
  <si>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</si>
  <si>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</si>
  <si>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</si>
  <si>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</si>
  <si>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</si>
  <si>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</si>
  <si>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</si>
  <si>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</si>
  <si>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</si>
  <si>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</si>
  <si>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</si>
  <si>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</si>
  <si>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</si>
  <si>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</si>
  <si>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</si>
  <si>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</si>
  <si>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</si>
  <si>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</si>
  <si>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</si>
  <si>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</si>
  <si>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</si>
  <si>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</si>
  <si>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</si>
  <si>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</si>
  <si>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</si>
  <si>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</si>
  <si>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</si>
  <si>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</si>
  <si>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</si>
  <si>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</si>
  <si>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</si>
  <si>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</si>
  <si>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</si>
  <si>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</si>
  <si>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</si>
  <si>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</si>
  <si>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</si>
  <si>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</si>
  <si>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</si>
  <si>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</si>
  <si>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</si>
  <si>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</si>
  <si>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</si>
  <si>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</si>
  <si>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</si>
  <si>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</si>
  <si>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</si>
  <si>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</si>
  <si>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</si>
  <si>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</si>
  <si>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</si>
  <si>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</si>
  <si>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</si>
  <si>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</si>
  <si>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</si>
  <si>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</si>
  <si>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</si>
  <si>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</si>
  <si>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</si>
  <si>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</si>
  <si>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</si>
  <si>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</si>
  <si>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</si>
  <si>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</si>
  <si>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</si>
  <si>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</si>
  <si>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</si>
  <si>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</si>
  <si>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</si>
  <si>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</si>
  <si>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</si>
  <si>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</si>
  <si>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</si>
  <si>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</si>
  <si>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</si>
  <si>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</si>
  <si>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</si>
  <si>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</si>
  <si>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</si>
  <si>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</si>
  <si>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</si>
  <si>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</si>
  <si>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</si>
  <si>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</si>
  <si>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</si>
  <si>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</si>
  <si>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</si>
  <si>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</si>
  <si>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</si>
  <si>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</si>
  <si>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</si>
  <si>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</si>
  <si>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</si>
  <si>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</si>
  <si>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</si>
  <si>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</si>
  <si>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</si>
  <si>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</si>
  <si>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</si>
  <si>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</si>
  <si>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</si>
  <si>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</si>
  <si>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</si>
  <si>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</si>
  <si>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</si>
  <si>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</si>
  <si>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</si>
  <si>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</si>
  <si>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</si>
  <si>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</si>
  <si>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</si>
  <si>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</si>
  <si>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</si>
  <si>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</si>
  <si>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</si>
  <si>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</si>
  <si>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</si>
  <si>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</si>
  <si>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</si>
  <si>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</si>
  <si>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</si>
  <si>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</si>
  <si>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</si>
  <si>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</si>
  <si>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</si>
  <si>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</si>
  <si>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</si>
  <si>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</si>
  <si>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</si>
  <si>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</si>
  <si>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</si>
  <si>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</si>
  <si>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</si>
  <si>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</si>
  <si>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</si>
  <si>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</si>
  <si>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</si>
  <si>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</si>
  <si>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</si>
  <si>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</si>
  <si>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</si>
  <si>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</si>
  <si>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</si>
  <si>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</si>
  <si>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</si>
  <si>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</si>
  <si>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</si>
  <si>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</si>
  <si>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</si>
  <si>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</si>
  <si>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</si>
  <si>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</si>
  <si>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</si>
  <si>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</si>
  <si>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</si>
  <si>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</si>
  <si>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</si>
  <si>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</si>
  <si>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</si>
  <si>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</si>
  <si>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</si>
  <si>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</si>
  <si>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</si>
  <si>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</si>
  <si>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</si>
  <si>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</si>
  <si>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</si>
  <si>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</si>
  <si>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</si>
  <si>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</si>
  <si>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</si>
  <si>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</si>
  <si>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</si>
  <si>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</si>
  <si>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</si>
  <si>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</si>
  <si>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</si>
  <si>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</si>
  <si>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</si>
  <si>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</si>
  <si>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</si>
  <si>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</si>
  <si>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</si>
  <si>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</si>
  <si>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</si>
  <si>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</si>
  <si>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</si>
  <si>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</si>
  <si>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</si>
  <si>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</si>
  <si>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</si>
  <si>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</si>
  <si>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</si>
  <si>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</si>
  <si>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</si>
  <si>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</si>
  <si>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</si>
  <si>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</si>
  <si>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</si>
  <si>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</si>
  <si>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</si>
  <si>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</si>
  <si>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</si>
  <si>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</si>
  <si>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</si>
  <si>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</si>
  <si>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</si>
  <si>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</si>
  <si>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</si>
  <si>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</si>
  <si>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</si>
  <si>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</si>
  <si>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</si>
  <si>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</si>
  <si>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</si>
  <si>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</si>
  <si>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</si>
  <si>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</si>
  <si>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</si>
  <si>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</si>
  <si>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</si>
  <si>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</si>
  <si>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</si>
  <si>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</si>
  <si>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</si>
  <si>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</si>
  <si>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</si>
  <si>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</si>
  <si>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</si>
  <si>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</si>
  <si>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</si>
  <si>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</si>
  <si>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</si>
  <si>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</si>
  <si>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</si>
  <si>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</si>
  <si>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</si>
  <si>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</si>
  <si>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</si>
  <si>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</si>
  <si>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</si>
  <si>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</si>
  <si>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</si>
  <si>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</si>
  <si>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</si>
  <si>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</si>
  <si>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</si>
  <si>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</si>
  <si>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</si>
  <si>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</si>
  <si>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</si>
  <si>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</si>
  <si>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</si>
  <si>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</si>
  <si>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</si>
  <si>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</si>
  <si>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</si>
  <si>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</si>
  <si>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</si>
  <si>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</si>
  <si>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</si>
  <si>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</si>
  <si>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</si>
  <si>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</si>
  <si>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</si>
  <si>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</si>
  <si>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</si>
  <si>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</si>
  <si>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</si>
  <si>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</si>
  <si>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</si>
  <si>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</si>
  <si>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</si>
  <si>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</si>
  <si>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</si>
  <si>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</si>
  <si>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</si>
  <si>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</si>
  <si>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</si>
  <si>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</si>
  <si>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</si>
  <si>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</si>
  <si>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</si>
  <si>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</si>
  <si>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</si>
  <si>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</si>
  <si>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</si>
  <si>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</si>
  <si>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</si>
  <si>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</si>
  <si>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</si>
  <si>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</si>
  <si>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</si>
  <si>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</si>
  <si>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</si>
  <si>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</si>
  <si>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</si>
  <si>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</si>
  <si>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</si>
  <si>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</si>
  <si>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</si>
  <si>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</si>
  <si>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</si>
  <si>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</si>
  <si>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</si>
  <si>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</si>
  <si>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</si>
  <si>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</si>
  <si>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</si>
  <si>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</si>
  <si>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</si>
  <si>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</si>
  <si>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</si>
  <si>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</si>
  <si>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</si>
  <si>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</si>
  <si>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</si>
  <si>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</si>
  <si>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</si>
  <si>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</si>
  <si>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</si>
  <si>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</si>
  <si>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</si>
  <si>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</si>
  <si>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</si>
  <si>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</si>
  <si>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</si>
  <si>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</si>
  <si>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</si>
  <si>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</si>
  <si>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</si>
  <si>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</si>
  <si>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</si>
  <si>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</si>
  <si>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</si>
  <si>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</si>
  <si>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</si>
  <si>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</si>
  <si>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</si>
  <si>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</si>
  <si>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</si>
  <si>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</si>
  <si>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</si>
  <si>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</si>
  <si>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</si>
  <si>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</si>
  <si>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</si>
  <si>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</si>
  <si>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</si>
  <si>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</si>
  <si>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</si>
  <si>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</si>
  <si>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</si>
  <si>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</si>
  <si>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</si>
  <si>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</si>
  <si>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</si>
  <si>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</si>
  <si>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</si>
  <si>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</si>
  <si>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</si>
  <si>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</si>
  <si>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</si>
  <si>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</si>
  <si>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</si>
  <si>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</si>
  <si>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</si>
  <si>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</si>
  <si>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</si>
  <si>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</si>
  <si>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</si>
  <si>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</si>
  <si>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</si>
  <si>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</si>
  <si>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</si>
  <si>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</si>
  <si>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</si>
  <si>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</si>
  <si>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</si>
  <si>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</si>
  <si>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</si>
  <si>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</si>
  <si>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</si>
  <si>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</si>
  <si>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</si>
  <si>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</si>
  <si>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</si>
  <si>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</si>
  <si>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</si>
  <si>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</si>
  <si>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</si>
  <si>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</si>
  <si>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</si>
  <si>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</si>
  <si>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</si>
  <si>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</si>
  <si>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</si>
  <si>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</si>
  <si>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</si>
  <si>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</si>
  <si>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</si>
  <si>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</si>
  <si>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</si>
  <si>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</si>
  <si>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</si>
  <si>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</si>
  <si>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</si>
  <si>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</si>
  <si>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</si>
  <si>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</si>
  <si>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</si>
  <si>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</si>
  <si>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</si>
  <si>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</si>
  <si>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</si>
  <si>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</si>
  <si>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</si>
  <si>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</si>
  <si>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</si>
  <si>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</si>
  <si>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</si>
  <si>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</si>
  <si>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</si>
  <si>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</si>
  <si>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</si>
  <si>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</si>
  <si>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</si>
  <si>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</si>
  <si>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</si>
  <si>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</si>
  <si>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</si>
  <si>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</si>
  <si>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</si>
  <si>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</si>
  <si>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</si>
  <si>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</si>
  <si>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</si>
  <si>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</si>
  <si>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</si>
  <si>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</si>
  <si>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</si>
  <si>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</si>
  <si>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</si>
  <si>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</si>
  <si>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</si>
  <si>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</si>
  <si>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</si>
  <si>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</si>
  <si>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</si>
  <si>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</si>
  <si>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</si>
  <si>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</si>
  <si>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</si>
  <si>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</si>
  <si>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</si>
  <si>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</si>
  <si>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</si>
  <si>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</si>
  <si>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</si>
  <si>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</si>
  <si>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</si>
  <si>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</si>
  <si>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</si>
  <si>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</si>
  <si>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</si>
  <si>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</si>
  <si>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</si>
  <si>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</si>
  <si>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</si>
  <si>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</si>
  <si>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</si>
  <si>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</si>
  <si>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</si>
  <si>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</si>
  <si>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</si>
  <si>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</si>
  <si>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</si>
  <si>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</si>
  <si>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</si>
  <si>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</si>
  <si>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</si>
  <si>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</si>
  <si>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</si>
  <si>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</si>
  <si>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</si>
  <si>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</si>
  <si>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</si>
  <si>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</si>
  <si>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</si>
  <si>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</si>
  <si>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</si>
  <si>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</si>
  <si>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</si>
  <si>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</si>
  <si>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</si>
  <si>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</si>
  <si>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</si>
  <si>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</si>
  <si>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</si>
  <si>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</si>
  <si>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</si>
  <si>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</si>
  <si>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</si>
  <si>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</si>
  <si>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</si>
  <si>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</si>
  <si>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</si>
  <si>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</si>
  <si>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</si>
  <si>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</si>
  <si>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</si>
  <si>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</si>
  <si>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</si>
  <si>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</si>
  <si>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</si>
  <si>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</si>
  <si>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</si>
  <si>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</si>
  <si>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</si>
  <si>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</si>
  <si>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</si>
  <si>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</si>
  <si>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</si>
  <si>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</si>
  <si>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</si>
  <si>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</si>
  <si>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</si>
  <si>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</si>
  <si>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</si>
  <si>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</si>
  <si>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</si>
  <si>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</si>
  <si>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</si>
  <si>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</si>
  <si>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</si>
  <si>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</si>
  <si>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</si>
  <si>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</si>
  <si>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</si>
  <si>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</si>
  <si>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</si>
  <si>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</si>
  <si>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</si>
  <si>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</si>
  <si>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</si>
  <si>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</si>
  <si>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</si>
  <si>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</si>
  <si>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</si>
  <si>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</si>
  <si>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</si>
  <si>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</si>
  <si>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</si>
  <si>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</si>
  <si>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</si>
  <si>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</si>
  <si>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</si>
  <si>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</si>
  <si>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</si>
  <si>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</si>
  <si>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</si>
  <si>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</si>
  <si>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</si>
  <si>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</si>
  <si>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</si>
  <si>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</si>
  <si>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</si>
  <si>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</si>
  <si>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</si>
  <si>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</si>
  <si>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</si>
  <si>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</si>
  <si>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</si>
  <si>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</si>
  <si>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</si>
  <si>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</si>
  <si>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</si>
  <si>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</si>
  <si>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</si>
  <si>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</si>
  <si>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</si>
  <si>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</si>
  <si>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</si>
  <si>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</si>
  <si>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</si>
  <si>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</si>
  <si>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</si>
  <si>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</si>
  <si>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</si>
  <si>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</si>
  <si>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</si>
  <si>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</si>
  <si>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</si>
  <si>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</si>
  <si>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</si>
  <si>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</si>
  <si>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</si>
  <si>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</si>
  <si>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</si>
  <si>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</si>
  <si>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</si>
  <si>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</si>
  <si>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</si>
  <si>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</si>
  <si>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</si>
  <si>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</si>
  <si>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</si>
  <si>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</si>
  <si>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</si>
  <si>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</si>
  <si>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</si>
  <si>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</si>
  <si>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</si>
  <si>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</si>
  <si>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</si>
  <si>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</si>
  <si>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</si>
  <si>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</si>
  <si>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</si>
  <si>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</si>
  <si>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</si>
  <si>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</si>
  <si>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</si>
  <si>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</si>
  <si>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</si>
  <si>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</si>
  <si>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</si>
  <si>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</si>
  <si>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</si>
  <si>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</si>
  <si>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</si>
  <si>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</si>
  <si>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</si>
  <si>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</si>
  <si>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</si>
  <si>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</si>
  <si>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</si>
  <si>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</si>
  <si>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</si>
  <si>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</si>
  <si>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</si>
  <si>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</si>
  <si>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</si>
  <si>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</si>
  <si>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</si>
  <si>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</si>
  <si>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</si>
  <si>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</si>
  <si>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</si>
  <si>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</si>
  <si>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</si>
  <si>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</si>
  <si>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</si>
  <si>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</si>
  <si>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</si>
  <si>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</si>
  <si>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</si>
  <si>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</si>
  <si>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</si>
  <si>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</si>
  <si>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</si>
  <si>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</si>
  <si>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</si>
  <si>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</si>
  <si>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</si>
  <si>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</si>
  <si>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</si>
  <si>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</si>
  <si>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</si>
  <si>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</si>
  <si>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</si>
  <si>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</si>
  <si>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</si>
  <si>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</si>
  <si>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</si>
  <si>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</si>
  <si>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</si>
  <si>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</si>
  <si>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</si>
  <si>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</si>
  <si>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</si>
  <si>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</si>
  <si>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</si>
  <si>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</si>
  <si>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</si>
  <si>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</si>
  <si>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</si>
  <si>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</si>
  <si>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</si>
  <si>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</si>
  <si>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</si>
  <si>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</si>
  <si>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</si>
  <si>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</si>
  <si>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</si>
  <si>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</si>
  <si>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</si>
  <si>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</si>
  <si>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</si>
  <si>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</si>
  <si>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</si>
  <si>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</si>
  <si>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</si>
  <si>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</si>
  <si>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</si>
  <si>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</si>
  <si>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</si>
  <si>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</si>
  <si>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</si>
  <si>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</si>
  <si>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</si>
  <si>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</si>
  <si>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</si>
  <si>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</si>
  <si>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</si>
  <si>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</si>
  <si>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</si>
  <si>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</si>
  <si>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</si>
  <si>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</si>
  <si>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</si>
  <si>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</si>
  <si>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</si>
  <si>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</si>
  <si>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</si>
  <si>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</si>
  <si>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</si>
  <si>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</si>
  <si>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</si>
  <si>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</si>
  <si>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</si>
  <si>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</si>
  <si>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</si>
  <si>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</si>
  <si>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</si>
  <si>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</si>
  <si>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</si>
  <si>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</si>
  <si>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</si>
  <si>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</si>
  <si>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</si>
  <si>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</si>
  <si>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</si>
  <si>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</si>
  <si>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</si>
  <si>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</si>
  <si>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</si>
  <si>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</si>
  <si>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</si>
  <si>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</si>
  <si>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</si>
  <si>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</si>
  <si>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</si>
  <si>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</si>
  <si>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</si>
  <si>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</si>
  <si>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</si>
  <si>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</si>
  <si>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</si>
  <si>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</si>
  <si>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</si>
  <si>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</si>
  <si>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</si>
  <si>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</si>
  <si>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</si>
  <si>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</si>
  <si>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</si>
  <si>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</si>
  <si>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</si>
  <si>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</si>
  <si>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</si>
  <si>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</si>
  <si>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</si>
  <si>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</si>
  <si>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</si>
  <si>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</si>
  <si>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</si>
  <si>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</si>
  <si>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</si>
  <si>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</si>
  <si>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</si>
  <si>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</si>
  <si>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</si>
  <si>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</si>
  <si>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</si>
  <si>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</si>
  <si>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</si>
  <si>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</si>
  <si>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</si>
  <si>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</si>
  <si>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</si>
  <si>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</si>
  <si>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</si>
  <si>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</si>
  <si>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</si>
  <si>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</si>
  <si>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</si>
  <si>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</si>
  <si>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</si>
  <si>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</si>
  <si>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</si>
  <si>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</si>
  <si>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</si>
  <si>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</si>
  <si>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</si>
  <si>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</si>
  <si>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</si>
  <si>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</si>
  <si>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</si>
  <si>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</si>
  <si>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</si>
  <si>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</si>
  <si>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</si>
  <si>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</si>
  <si>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</si>
  <si>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</si>
  <si>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</si>
  <si>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</si>
  <si>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</si>
  <si>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</si>
  <si>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</si>
  <si>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</si>
  <si>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</si>
  <si>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</si>
  <si>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</si>
  <si>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</si>
  <si>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</si>
  <si>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</si>
  <si>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</si>
  <si>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</si>
  <si>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</si>
  <si>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</si>
  <si>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</si>
  <si>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</si>
  <si>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</si>
  <si>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</si>
  <si>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</si>
  <si>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</si>
  <si>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</si>
  <si>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</si>
  <si>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</si>
  <si>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</si>
  <si>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</si>
  <si>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</si>
  <si>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</si>
  <si>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</si>
  <si>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</si>
  <si>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</si>
  <si>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</si>
  <si>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</si>
  <si>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</si>
  <si>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</si>
  <si>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</si>
  <si>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</si>
  <si>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</si>
  <si>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</si>
  <si>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</si>
  <si>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</si>
  <si>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</si>
  <si>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</si>
  <si>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</si>
  <si>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</si>
  <si>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</si>
  <si>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</si>
  <si>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</si>
  <si>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</si>
  <si>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</si>
  <si>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</si>
  <si>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</si>
  <si>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</si>
  <si>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</si>
  <si>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</si>
  <si>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</si>
  <si>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</si>
  <si>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</si>
  <si>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</si>
  <si>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</si>
  <si>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</si>
  <si>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</si>
  <si>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</si>
  <si>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</si>
  <si>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</si>
  <si>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</si>
  <si>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</si>
  <si>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</si>
  <si>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</si>
  <si>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</si>
  <si>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</si>
  <si>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</si>
  <si>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</si>
  <si>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</si>
  <si>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</si>
  <si>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</si>
  <si>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</si>
  <si>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</si>
  <si>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</si>
  <si>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</si>
  <si>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</si>
  <si>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</si>
  <si>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</si>
  <si>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</si>
  <si>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</si>
  <si>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</si>
  <si>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</si>
  <si>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</si>
  <si>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</si>
  <si>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</si>
  <si>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</si>
  <si>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</si>
  <si>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</si>
  <si>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</si>
  <si>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</si>
  <si>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</si>
  <si>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</si>
  <si>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</si>
  <si>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</si>
  <si>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</si>
  <si>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</si>
  <si>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</si>
  <si>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</si>
  <si>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</si>
  <si>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</si>
  <si>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</si>
  <si>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</si>
  <si>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</si>
  <si>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</si>
  <si>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</si>
  <si>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</si>
  <si>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</si>
  <si>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</si>
  <si>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</si>
  <si>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</si>
  <si>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</si>
  <si>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</si>
  <si>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</si>
  <si>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</si>
  <si>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</si>
  <si>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</si>
  <si>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</si>
  <si>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</si>
  <si>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</si>
  <si>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</si>
  <si>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</si>
  <si>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</si>
  <si>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</si>
  <si>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</si>
  <si>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</si>
  <si>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</si>
  <si>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</si>
  <si>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</si>
  <si>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</si>
  <si>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</si>
  <si>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</si>
  <si>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</si>
  <si>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</si>
  <si>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</si>
  <si>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</si>
  <si>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</si>
  <si>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</si>
  <si>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</si>
  <si>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</si>
  <si>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</si>
  <si>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</si>
  <si>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</si>
  <si>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</si>
  <si>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</si>
  <si>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</si>
  <si>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</si>
  <si>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</si>
  <si>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</si>
  <si>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</si>
  <si>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</si>
  <si>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</si>
  <si>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</si>
  <si>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</si>
  <si>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</si>
  <si>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</si>
  <si>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</si>
  <si>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</si>
  <si>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</si>
  <si>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</si>
  <si>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</si>
  <si>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</si>
  <si>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</si>
  <si>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</si>
  <si>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</si>
  <si>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</si>
  <si>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</si>
  <si>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</si>
  <si>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</si>
  <si>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</si>
  <si>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</si>
  <si>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</si>
  <si>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</si>
  <si>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</si>
  <si>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</si>
  <si>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</si>
  <si>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</si>
  <si>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</si>
  <si>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</si>
  <si>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</si>
  <si>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</si>
  <si>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</si>
  <si>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</si>
  <si>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</si>
  <si>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</si>
  <si>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</si>
  <si>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</si>
  <si>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</si>
  <si>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</si>
  <si>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</si>
  <si>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</si>
  <si>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</si>
  <si>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</si>
  <si>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</si>
  <si>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</si>
  <si>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</si>
  <si>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</si>
  <si>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</si>
  <si>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</si>
  <si>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</si>
  <si>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</si>
  <si>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</si>
  <si>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</si>
  <si>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</si>
  <si>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</si>
  <si>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</si>
  <si>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</si>
  <si>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</si>
  <si>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</si>
  <si>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</si>
  <si>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</si>
  <si>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</si>
  <si>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</si>
  <si>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</si>
  <si>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</si>
  <si>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</si>
  <si>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</si>
  <si>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</si>
  <si>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</si>
  <si>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</si>
  <si>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</si>
  <si>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</si>
  <si>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</si>
  <si>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</si>
  <si>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</si>
  <si>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</si>
  <si>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</si>
  <si>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</si>
  <si>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</si>
  <si>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</si>
  <si>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</si>
  <si>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</si>
  <si>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</si>
  <si>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</si>
  <si>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</si>
  <si>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</si>
  <si>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</si>
  <si>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</si>
  <si>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</si>
  <si>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</si>
  <si>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</si>
  <si>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</si>
  <si>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</si>
  <si>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</si>
  <si>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</si>
  <si>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</si>
  <si>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</si>
  <si>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</si>
  <si>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</si>
  <si>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</si>
  <si>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</si>
  <si>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</si>
  <si>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</si>
  <si>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</si>
  <si>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</si>
  <si>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</si>
  <si>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</si>
  <si>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</si>
  <si>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</si>
  <si>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</si>
  <si>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</si>
  <si>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</si>
  <si>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</si>
  <si>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</si>
  <si>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</si>
  <si>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</si>
  <si>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</si>
  <si>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</si>
  <si>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</si>
  <si>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</si>
  <si>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</si>
  <si>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</si>
  <si>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</si>
  <si>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</si>
  <si>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</si>
  <si>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</si>
  <si>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</si>
  <si>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</si>
  <si>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</si>
  <si>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</si>
  <si>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</si>
  <si>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</si>
  <si>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</si>
  <si>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</si>
  <si>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</si>
  <si>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</si>
  <si>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</si>
  <si>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</si>
  <si>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</si>
  <si>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</si>
  <si>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</si>
  <si>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</si>
  <si>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</si>
  <si>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</si>
  <si>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</si>
  <si>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</si>
  <si>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</si>
  <si>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</si>
  <si>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</si>
  <si>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</si>
  <si>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</si>
  <si>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</si>
  <si>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</si>
  <si>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</si>
  <si>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</si>
  <si>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</si>
  <si>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</si>
  <si>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</si>
  <si>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</si>
  <si>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</si>
  <si>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</si>
  <si>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</si>
  <si>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</si>
  <si>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</si>
  <si>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</si>
  <si>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</si>
  <si>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</si>
  <si>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</si>
  <si>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</si>
  <si>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</si>
  <si>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</si>
  <si>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</si>
  <si>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</si>
  <si>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</si>
  <si>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</si>
  <si>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</si>
  <si>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</si>
  <si>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</si>
  <si>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</si>
  <si>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</si>
  <si>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</si>
  <si>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</si>
  <si>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</si>
  <si>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</si>
  <si>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</si>
  <si>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</si>
  <si>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</si>
  <si>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</si>
  <si>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</si>
  <si>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</si>
  <si>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</si>
  <si>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</si>
  <si>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</si>
  <si>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</si>
  <si>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</si>
  <si>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</si>
  <si>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</si>
  <si>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</si>
  <si>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</si>
  <si>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</si>
  <si>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</si>
  <si>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</si>
  <si>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</si>
  <si>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</si>
  <si>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</si>
  <si>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</si>
  <si>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</si>
  <si>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</si>
  <si>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</si>
  <si>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</si>
  <si>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</si>
  <si>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</si>
  <si>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</si>
  <si>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</si>
  <si>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</si>
  <si>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</si>
  <si>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</si>
  <si>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</si>
  <si>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</si>
  <si>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</si>
  <si>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</si>
  <si>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</si>
  <si>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</si>
  <si>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</si>
  <si>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</si>
  <si>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</si>
  <si>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</si>
  <si>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</si>
  <si>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</si>
  <si>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</si>
  <si>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</si>
  <si>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</si>
  <si>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</si>
  <si>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</si>
  <si>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</si>
  <si>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</si>
  <si>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</si>
  <si>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</si>
  <si>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</si>
  <si>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</si>
  <si>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</si>
  <si>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</si>
  <si>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</si>
  <si>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</si>
  <si>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</si>
  <si>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</si>
  <si>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</si>
  <si>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</si>
  <si>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</si>
  <si>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</si>
  <si>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</si>
  <si>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</si>
  <si>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</si>
  <si>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</si>
  <si>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</si>
  <si>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</si>
  <si>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</si>
  <si>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</si>
  <si>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</si>
  <si>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</si>
  <si>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</si>
  <si>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</si>
  <si>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</si>
  <si>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</si>
  <si>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</si>
  <si>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</si>
  <si>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</si>
  <si>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</si>
  <si>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</si>
  <si>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</si>
  <si>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</si>
  <si>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</si>
  <si>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</si>
  <si>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</si>
  <si>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</si>
  <si>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</si>
  <si>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</si>
  <si>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</si>
  <si>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</si>
  <si>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</si>
  <si>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</si>
  <si>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</si>
  <si>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</si>
  <si>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</si>
  <si>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</si>
  <si>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</si>
  <si>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</si>
  <si>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</si>
  <si>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</si>
  <si>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</si>
  <si>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</si>
  <si>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</si>
  <si>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</si>
  <si>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</si>
  <si>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</si>
  <si>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</si>
  <si>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</si>
  <si>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</si>
  <si>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</si>
  <si>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</si>
  <si>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</si>
  <si>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</si>
  <si>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</si>
  <si>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</si>
  <si>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</si>
  <si>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</si>
  <si>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</si>
  <si>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</si>
  <si>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</si>
  <si>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</si>
  <si>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</si>
  <si>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</si>
  <si>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</si>
  <si>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</si>
  <si>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</si>
  <si>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</si>
  <si>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</si>
  <si>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</si>
  <si>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</si>
  <si>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</si>
  <si>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</si>
  <si>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</si>
  <si>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</si>
  <si>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</si>
  <si>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</si>
  <si>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</si>
  <si>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</si>
  <si>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</si>
  <si>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</si>
  <si>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</si>
  <si>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</si>
  <si>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</si>
  <si>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</si>
  <si>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</si>
  <si>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</si>
  <si>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</si>
  <si>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</si>
  <si>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</si>
  <si>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</si>
  <si>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</si>
  <si>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</si>
  <si>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</si>
  <si>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</si>
  <si>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</si>
  <si>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</si>
  <si>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</si>
  <si>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</si>
  <si>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</si>
  <si>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</si>
  <si>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</si>
  <si>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</si>
  <si>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</si>
  <si>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</si>
  <si>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</si>
  <si>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</si>
  <si>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</si>
  <si>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</si>
  <si>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</si>
  <si>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</si>
  <si>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</si>
  <si>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</si>
  <si>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</si>
  <si>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</si>
  <si>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</si>
  <si>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</si>
  <si>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</si>
  <si>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</si>
  <si>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</si>
  <si>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</si>
  <si>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</si>
  <si>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</si>
  <si>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</si>
  <si>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</si>
  <si>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</si>
  <si>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</si>
  <si>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</si>
  <si>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</si>
  <si>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</si>
  <si>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</si>
  <si>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</si>
  <si>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</si>
  <si>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</si>
  <si>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</si>
  <si>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</si>
  <si>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</si>
  <si>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</si>
  <si>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</si>
  <si>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</si>
  <si>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</si>
  <si>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</si>
  <si>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</si>
  <si>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</si>
  <si>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</si>
  <si>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</si>
  <si>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</si>
  <si>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</si>
  <si>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</si>
  <si>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</si>
  <si>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</si>
  <si>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</si>
  <si>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</si>
  <si>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</si>
  <si>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</si>
  <si>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</si>
  <si>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</si>
  <si>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</si>
  <si>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</si>
  <si>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</si>
  <si>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</si>
  <si>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</si>
  <si>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</si>
  <si>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</si>
  <si>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</si>
  <si>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</si>
  <si>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</si>
  <si>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</si>
  <si>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</si>
  <si>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</si>
  <si>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</si>
  <si>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</si>
  <si>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</si>
  <si>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</si>
  <si>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</si>
  <si>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</si>
  <si>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</si>
  <si>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</si>
  <si>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</si>
  <si>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</si>
  <si>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</si>
  <si>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</si>
  <si>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</si>
  <si>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</si>
  <si>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</si>
  <si>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</si>
  <si>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</si>
  <si>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</si>
  <si>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</si>
  <si>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</si>
  <si>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</si>
  <si>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</si>
  <si>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</si>
  <si>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</si>
  <si>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</si>
  <si>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</si>
  <si>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</si>
  <si>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</si>
  <si>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</si>
  <si>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</si>
  <si>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</si>
  <si>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</si>
  <si>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</si>
  <si>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</si>
  <si>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</si>
  <si>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</si>
  <si>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</si>
  <si>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</si>
  <si>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</si>
  <si>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</si>
  <si>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</si>
  <si>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</si>
  <si>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</si>
  <si>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</si>
  <si>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</si>
  <si>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</si>
  <si>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</si>
  <si>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</si>
  <si>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</si>
  <si>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</si>
  <si>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</si>
  <si>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</si>
  <si>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</si>
  <si>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</si>
  <si>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</si>
  <si>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</si>
  <si>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</si>
  <si>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</si>
  <si>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</si>
  <si>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</si>
  <si>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</si>
  <si>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</si>
  <si>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</si>
  <si>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</si>
  <si>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</si>
  <si>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</si>
  <si>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</si>
  <si>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</si>
  <si>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</si>
  <si>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</si>
  <si>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</si>
  <si>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</si>
  <si>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</si>
  <si>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</si>
  <si>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</si>
  <si>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</si>
  <si>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</si>
  <si>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</si>
  <si>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</si>
  <si>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</si>
  <si>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</si>
  <si>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</si>
  <si>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</si>
  <si>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</si>
  <si>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</si>
  <si>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</si>
  <si>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</si>
  <si>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</si>
  <si>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</si>
  <si>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</si>
  <si>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</si>
  <si>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</si>
  <si>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</si>
  <si>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</si>
  <si>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</si>
  <si>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</si>
  <si>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</si>
  <si>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</si>
  <si>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</si>
  <si>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</si>
  <si>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</si>
  <si>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</si>
  <si>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</si>
  <si>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</si>
  <si>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</si>
  <si>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</si>
  <si>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</si>
  <si>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</si>
  <si>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</si>
  <si>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</si>
  <si>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</si>
  <si>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</si>
  <si>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</si>
  <si>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</si>
  <si>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</si>
  <si>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</si>
  <si>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</si>
  <si>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</si>
  <si>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</si>
  <si>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</si>
  <si>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</si>
  <si>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</si>
  <si>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</si>
  <si>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</si>
  <si>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</si>
  <si>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</si>
  <si>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</si>
  <si>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</si>
  <si>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</si>
  <si>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</si>
  <si>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</si>
  <si>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</si>
  <si>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</si>
  <si>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</si>
  <si>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</si>
  <si>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</si>
  <si>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</si>
  <si>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</si>
  <si>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</si>
  <si>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</si>
  <si>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</si>
  <si>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</si>
  <si>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</si>
  <si>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</si>
  <si>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</si>
  <si>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</si>
  <si>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</si>
  <si>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</si>
  <si>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</si>
  <si>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</si>
  <si>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</si>
  <si>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</si>
  <si>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</si>
  <si>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</si>
  <si>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</si>
  <si>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</si>
  <si>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</si>
  <si>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</si>
  <si>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</si>
  <si>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</si>
  <si>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</si>
  <si>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</si>
  <si>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</si>
  <si>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</si>
  <si>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</si>
  <si>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</si>
  <si>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</si>
  <si>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</si>
  <si>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</si>
  <si>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</si>
  <si>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</si>
  <si>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</si>
  <si>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</si>
  <si>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</si>
  <si>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</si>
  <si>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</si>
  <si>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</si>
  <si>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</si>
  <si>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</si>
  <si>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</si>
  <si>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</si>
  <si>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</si>
  <si>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</si>
  <si>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</si>
  <si>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</si>
  <si>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</si>
  <si>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</si>
  <si>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</si>
  <si>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</si>
  <si>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</si>
  <si>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</si>
  <si>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</si>
  <si>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</si>
  <si>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</si>
  <si>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</si>
  <si>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</si>
  <si>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</si>
  <si>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</si>
  <si>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</si>
  <si>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</si>
  <si>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</si>
  <si>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</si>
  <si>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</si>
  <si>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</si>
  <si>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</si>
  <si>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</si>
  <si>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</si>
  <si>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</si>
  <si>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</si>
  <si>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</si>
  <si>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</si>
  <si>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</si>
  <si>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</si>
  <si>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</si>
  <si>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</si>
  <si>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</si>
  <si>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</si>
  <si>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</si>
  <si>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</si>
  <si>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</si>
  <si>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</si>
  <si>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</si>
  <si>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</si>
  <si>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</si>
  <si>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</si>
  <si>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</si>
  <si>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</si>
  <si>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</si>
  <si>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</si>
  <si>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</si>
  <si>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</si>
  <si>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</si>
  <si>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</si>
  <si>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</si>
  <si>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</si>
  <si>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</si>
  <si>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</si>
  <si>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</si>
  <si>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</si>
  <si>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</si>
  <si>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</si>
  <si>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</si>
  <si>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</si>
  <si>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</si>
  <si>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</si>
  <si>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</si>
  <si>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</si>
  <si>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</si>
  <si>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</si>
  <si>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</si>
  <si>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</si>
  <si>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</si>
  <si>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</si>
  <si>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</si>
  <si>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</si>
  <si>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</si>
  <si>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</si>
  <si>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</si>
  <si>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</si>
  <si>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</si>
  <si>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</si>
  <si>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</si>
  <si>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</si>
  <si>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</si>
  <si>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</si>
  <si>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</si>
  <si>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</si>
  <si>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</si>
  <si>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</si>
  <si>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</si>
  <si>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</si>
  <si>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</si>
  <si>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</si>
  <si>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</si>
  <si>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</si>
  <si>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</si>
  <si>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</si>
  <si>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</si>
  <si>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</si>
  <si>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</si>
  <si>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</si>
  <si>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</si>
  <si>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</si>
  <si>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</si>
  <si>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</si>
  <si>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</si>
  <si>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</si>
  <si>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</si>
  <si>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</si>
  <si>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</si>
  <si>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</si>
  <si>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</si>
  <si>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</si>
  <si>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</si>
  <si>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</si>
  <si>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</si>
  <si>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</si>
  <si>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</si>
  <si>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</si>
  <si>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</si>
  <si>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</si>
  <si>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</si>
  <si>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</si>
  <si>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</si>
  <si>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</si>
  <si>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</si>
  <si>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</si>
  <si>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</si>
  <si>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</si>
  <si>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</si>
  <si>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</si>
  <si>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</si>
  <si>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</si>
  <si>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</si>
  <si>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</si>
  <si>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</si>
  <si>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</si>
  <si>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</si>
  <si>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</si>
  <si>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</si>
  <si>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</si>
  <si>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</si>
  <si>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</si>
  <si>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</si>
  <si>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</si>
  <si>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</si>
  <si>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</si>
  <si>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</si>
  <si>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</si>
  <si>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</si>
  <si>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</si>
  <si>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</si>
  <si>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</si>
  <si>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</si>
  <si>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</si>
  <si>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</si>
  <si>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</si>
  <si>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</si>
  <si>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</si>
  <si>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</si>
  <si>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</si>
  <si>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</si>
  <si>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</si>
  <si>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</si>
  <si>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</si>
  <si>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</si>
  <si>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</si>
  <si>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</si>
  <si>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</si>
  <si>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</si>
  <si>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</si>
  <si>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</si>
  <si>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</si>
  <si>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</si>
  <si>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</si>
  <si>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</si>
  <si>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</si>
  <si>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</si>
  <si>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</si>
  <si>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</si>
  <si>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</si>
  <si>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</si>
  <si>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</si>
  <si>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</si>
  <si>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</si>
  <si>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</si>
  <si>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</si>
  <si>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</si>
  <si>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</si>
  <si>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</si>
  <si>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</si>
  <si>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</si>
  <si>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</si>
  <si>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</si>
  <si>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</si>
  <si>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</si>
  <si>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</si>
  <si>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</si>
  <si>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</si>
  <si>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</si>
  <si>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</si>
  <si>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</si>
  <si>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</si>
  <si>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</si>
  <si>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</si>
  <si>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</si>
  <si>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</si>
  <si>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</si>
  <si>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</si>
  <si>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</si>
  <si>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</si>
  <si>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</si>
  <si>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</si>
  <si>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</si>
  <si>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</si>
  <si>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</si>
  <si>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</si>
  <si>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</si>
  <si>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</si>
  <si>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</si>
  <si>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</si>
  <si>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</si>
  <si>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</si>
  <si>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</si>
  <si>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</si>
  <si>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</si>
  <si>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</si>
  <si>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</si>
  <si>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</si>
  <si>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</si>
  <si>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</si>
  <si>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</si>
  <si>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</si>
  <si>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</si>
  <si>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</si>
  <si>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</si>
  <si>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</si>
  <si>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</si>
  <si>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</si>
  <si>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</si>
  <si>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</si>
  <si>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</si>
  <si>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</si>
  <si>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</si>
  <si>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</si>
  <si>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</si>
  <si>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</si>
  <si>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</si>
  <si>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</si>
  <si>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</si>
  <si>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</si>
  <si>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</si>
  <si>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</si>
  <si>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</si>
  <si>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</si>
  <si>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</si>
  <si>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</si>
  <si>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</si>
  <si>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</si>
  <si>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</si>
  <si>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</si>
  <si>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</si>
  <si>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</si>
  <si>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</si>
  <si>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</si>
  <si>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</si>
  <si>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</si>
  <si>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</si>
  <si>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</si>
  <si>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</si>
  <si>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</si>
  <si>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</si>
  <si>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</si>
  <si>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</si>
  <si>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</si>
  <si>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</si>
  <si>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</si>
  <si>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</si>
  <si>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</si>
  <si>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</si>
  <si>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</si>
  <si>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</si>
  <si>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</si>
  <si>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</si>
  <si>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</si>
  <si>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</si>
  <si>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</si>
  <si>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</si>
  <si>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</si>
  <si>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</si>
  <si>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</si>
  <si>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</si>
  <si>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</si>
  <si>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</si>
  <si>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</si>
  <si>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</si>
  <si>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</si>
  <si>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</si>
  <si>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</si>
  <si>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</si>
  <si>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</si>
  <si>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</si>
  <si>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</si>
  <si>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</si>
  <si>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</si>
  <si>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</si>
  <si>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</si>
  <si>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</si>
  <si>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</si>
  <si>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</si>
  <si>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</si>
  <si>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</si>
  <si>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</si>
  <si>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</si>
  <si>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</si>
  <si>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</si>
  <si>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</si>
  <si>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</si>
  <si>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</si>
  <si>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</si>
  <si>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</si>
  <si>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</si>
  <si>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</si>
  <si>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</si>
  <si>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</si>
  <si>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</si>
  <si>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</si>
  <si>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</si>
  <si>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</si>
  <si>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</si>
  <si>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</si>
  <si>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</si>
  <si>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</si>
  <si>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</si>
  <si>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</si>
  <si>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</si>
  <si>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</si>
  <si>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</si>
  <si>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</si>
  <si>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</si>
  <si>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</si>
  <si>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</si>
  <si>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</si>
  <si>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</si>
  <si>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</si>
  <si>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</si>
  <si>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</si>
  <si>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</si>
  <si>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</si>
  <si>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</si>
  <si>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</si>
  <si>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</si>
  <si>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</si>
  <si>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</si>
  <si>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</si>
  <si>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</si>
  <si>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</si>
  <si>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</si>
  <si>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</si>
  <si>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</si>
  <si>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</si>
  <si>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</si>
  <si>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</si>
  <si>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</si>
  <si>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</si>
  <si>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</si>
  <si>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</si>
  <si>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</si>
  <si>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</si>
  <si>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</si>
  <si>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</si>
  <si>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</si>
  <si>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</si>
  <si>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</si>
  <si>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</si>
  <si>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</si>
  <si>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</si>
  <si>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</si>
  <si>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</si>
  <si>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</si>
  <si>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</si>
  <si>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</si>
  <si>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</si>
  <si>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</si>
  <si>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</si>
  <si>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</si>
  <si>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</si>
  <si>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</si>
  <si>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</si>
  <si>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</si>
  <si>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</si>
  <si>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</si>
  <si>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</si>
  <si>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</si>
  <si>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</si>
  <si>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</si>
  <si>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</si>
  <si>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</si>
  <si>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</si>
  <si>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</si>
  <si>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</si>
  <si>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</si>
  <si>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</si>
  <si>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</si>
  <si>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</si>
  <si>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</si>
  <si>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</si>
  <si>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</si>
  <si>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</si>
  <si>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</si>
  <si>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</si>
  <si>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</si>
  <si>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</si>
  <si>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</si>
  <si>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</si>
  <si>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</si>
  <si>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</si>
  <si>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</si>
  <si>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</si>
  <si>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</si>
  <si>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</si>
  <si>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</si>
  <si>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</si>
  <si>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</si>
  <si>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</si>
  <si>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</si>
  <si>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</si>
  <si>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</si>
  <si>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</si>
  <si>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</si>
  <si>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</si>
  <si>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</si>
  <si>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</si>
  <si>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</si>
  <si>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</si>
  <si>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</si>
  <si>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</si>
  <si>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</si>
  <si>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</si>
  <si>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</si>
  <si>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</si>
  <si>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</si>
  <si>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</si>
  <si>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</si>
  <si>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</si>
  <si>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</si>
  <si>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</si>
  <si>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</si>
  <si>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</si>
  <si>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</si>
  <si>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</si>
  <si>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</si>
  <si>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</si>
  <si>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</si>
  <si>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</si>
  <si>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</si>
  <si>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</si>
  <si>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</si>
  <si>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</si>
  <si>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</si>
  <si>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</si>
  <si>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</si>
  <si>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</si>
  <si>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</si>
  <si>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</si>
  <si>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</si>
  <si>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</si>
  <si>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</si>
  <si>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</si>
  <si>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</si>
  <si>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</si>
  <si>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</si>
  <si>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</si>
  <si>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</si>
  <si>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</si>
  <si>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</si>
  <si>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</si>
  <si>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</si>
  <si>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</si>
  <si>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</si>
  <si>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</si>
  <si>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</si>
  <si>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</si>
  <si>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</si>
  <si>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</si>
  <si>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</si>
  <si>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</si>
  <si>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</si>
  <si>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</si>
  <si>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</si>
  <si>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</si>
  <si>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</si>
  <si>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</si>
  <si>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</si>
  <si>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</si>
  <si>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</si>
  <si>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</si>
  <si>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</si>
  <si>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</si>
  <si>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</si>
  <si>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</si>
  <si>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</si>
  <si>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</si>
  <si>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</si>
  <si>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</si>
  <si>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</si>
  <si>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</si>
  <si>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</si>
  <si>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</si>
  <si>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</si>
  <si>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</si>
  <si>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</si>
  <si>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</si>
  <si>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</si>
  <si>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</si>
  <si>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</si>
  <si>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</si>
  <si>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</si>
  <si>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</si>
  <si>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</si>
  <si>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</si>
  <si>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</si>
  <si>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</si>
  <si>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</si>
  <si>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</si>
  <si>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</si>
  <si>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</si>
  <si>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</si>
  <si>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</si>
  <si>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</si>
  <si>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</si>
  <si>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</si>
  <si>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</si>
  <si>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</si>
  <si>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</si>
  <si>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</si>
  <si>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</si>
  <si>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</si>
  <si>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</si>
  <si>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</si>
  <si>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</si>
  <si>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</si>
  <si>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</si>
  <si>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</si>
  <si>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</si>
  <si>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</si>
  <si>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</si>
  <si>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</si>
  <si>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</si>
  <si>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</si>
  <si>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</si>
  <si>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</si>
  <si>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</si>
  <si>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</si>
  <si>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</si>
  <si>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</si>
  <si>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</si>
  <si>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</si>
  <si>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</si>
  <si>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</si>
  <si>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</si>
  <si>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</si>
  <si>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</si>
  <si>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</si>
  <si>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</si>
  <si>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</si>
  <si>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</si>
  <si>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</si>
  <si>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</si>
  <si>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</si>
  <si>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</si>
  <si>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</si>
  <si>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</si>
  <si>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</si>
  <si>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</si>
  <si>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</si>
  <si>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</si>
  <si>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</si>
  <si>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</si>
  <si>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</si>
  <si>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</si>
  <si>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</si>
  <si>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</si>
  <si>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</si>
  <si>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</si>
  <si>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</si>
  <si>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</si>
  <si>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</si>
  <si>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</si>
  <si>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</si>
  <si>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</si>
  <si>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</si>
  <si>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</si>
  <si>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</si>
  <si>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</si>
  <si>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</si>
  <si>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</si>
  <si>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</si>
  <si>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</si>
  <si>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</si>
  <si>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</si>
  <si>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</si>
  <si>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</si>
  <si>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</si>
  <si>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</si>
  <si>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</si>
  <si>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</si>
  <si>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</si>
  <si>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</si>
  <si>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</si>
  <si>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</si>
  <si>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</si>
  <si>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</si>
  <si>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</si>
  <si>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</si>
  <si>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</si>
  <si>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</si>
  <si>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</si>
  <si>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</si>
  <si>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</si>
  <si>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</si>
  <si>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</si>
  <si>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</si>
  <si>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</si>
  <si>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</si>
  <si>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</si>
  <si>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</si>
  <si>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</si>
  <si>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</si>
  <si>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</si>
  <si>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</si>
  <si>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</si>
  <si>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</si>
  <si>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</si>
  <si>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</si>
  <si>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</si>
  <si>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</si>
  <si>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</si>
  <si>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</si>
  <si>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</si>
  <si>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</si>
  <si>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</si>
  <si>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</si>
  <si>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</si>
  <si>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</si>
  <si>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</si>
  <si>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</si>
  <si>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</si>
  <si>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</si>
  <si>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</si>
  <si>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</si>
  <si>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</si>
  <si>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</si>
  <si>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</si>
  <si>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</si>
  <si>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</si>
  <si>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</si>
  <si>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</si>
  <si>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</si>
  <si>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</si>
  <si>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</si>
  <si>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</si>
  <si>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</si>
  <si>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</si>
  <si>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</si>
  <si>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</si>
  <si>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</si>
  <si>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</si>
  <si>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</si>
  <si>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</si>
  <si>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</si>
  <si>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</si>
  <si>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</si>
  <si>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</si>
  <si>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</si>
  <si>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</si>
  <si>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</si>
  <si>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</si>
  <si>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</si>
  <si>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</si>
  <si>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</si>
  <si>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</si>
  <si>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</si>
  <si>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</si>
  <si>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</si>
  <si>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</si>
  <si>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</si>
  <si>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</si>
  <si>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</si>
  <si>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</si>
  <si>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</si>
  <si>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</si>
  <si>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</si>
  <si>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</si>
  <si>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</si>
  <si>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</si>
  <si>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</si>
  <si>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</si>
  <si>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</si>
  <si>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</si>
  <si>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</si>
  <si>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</si>
  <si>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</si>
  <si>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</si>
  <si>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</si>
  <si>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</si>
  <si>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</si>
  <si>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</si>
  <si>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</si>
  <si>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</si>
  <si>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</si>
  <si>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</si>
  <si>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</si>
  <si>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</si>
  <si>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</si>
  <si>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</si>
  <si>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</si>
  <si>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</si>
  <si>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</si>
  <si>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</si>
  <si>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</si>
  <si>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</si>
  <si>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</si>
  <si>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</si>
  <si>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</si>
  <si>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</si>
  <si>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</si>
  <si>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</si>
  <si>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</si>
  <si>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</si>
  <si>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</si>
  <si>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</si>
  <si>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</si>
  <si>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</si>
  <si>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</si>
  <si>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</si>
  <si>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</si>
  <si>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</si>
  <si>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</si>
  <si>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</si>
  <si>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</si>
  <si>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</si>
  <si>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</si>
  <si>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</si>
  <si>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</si>
  <si>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</si>
  <si>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</si>
  <si>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</si>
  <si>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</si>
  <si>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</si>
  <si>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</si>
  <si>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</si>
  <si>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</si>
  <si>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</si>
  <si>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</si>
  <si>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</si>
  <si>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</si>
  <si>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</si>
  <si>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</si>
  <si>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</si>
  <si>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</si>
  <si>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</si>
  <si>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</si>
  <si>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</si>
  <si>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</si>
  <si>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</si>
  <si>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</si>
  <si>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</si>
  <si>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</si>
  <si>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</si>
  <si>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</si>
  <si>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</si>
  <si>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</si>
  <si>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</si>
  <si>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</si>
  <si>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</si>
  <si>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</si>
  <si>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</si>
  <si>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</si>
  <si>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</si>
  <si>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</si>
  <si>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</si>
  <si>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</si>
  <si>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</si>
  <si>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</si>
  <si>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</si>
  <si>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</si>
  <si>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</si>
  <si>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</si>
  <si>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</si>
  <si>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</si>
  <si>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</si>
  <si>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</si>
  <si>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</si>
  <si>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</si>
  <si>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</si>
  <si>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</si>
  <si>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</si>
  <si>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</si>
  <si>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</si>
  <si>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</si>
  <si>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</si>
  <si>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</si>
  <si>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</si>
  <si>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</si>
  <si>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</si>
  <si>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</si>
  <si>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</si>
  <si>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</si>
  <si>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</si>
  <si>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</si>
  <si>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</si>
  <si>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</si>
  <si>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</si>
  <si>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</si>
  <si>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</si>
  <si>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</si>
  <si>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</si>
  <si>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</si>
  <si>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</si>
  <si>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</si>
  <si>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</si>
  <si>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</si>
  <si>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</si>
  <si>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</si>
  <si>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</si>
  <si>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</si>
  <si>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</si>
  <si>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</si>
  <si>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</si>
  <si>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</si>
  <si>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</si>
  <si>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</si>
  <si>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</si>
  <si>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</si>
  <si>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</si>
  <si>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</si>
  <si>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</si>
  <si>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</si>
  <si>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</si>
  <si>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</si>
  <si>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</si>
  <si>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</si>
  <si>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</si>
  <si>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</si>
  <si>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</si>
  <si>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</si>
  <si>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</si>
  <si>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</si>
  <si>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</si>
  <si>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</si>
  <si>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</si>
  <si>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</si>
  <si>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</si>
  <si>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</si>
  <si>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</si>
  <si>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</si>
  <si>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</si>
  <si>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</si>
  <si>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</si>
  <si>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</si>
  <si>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</si>
  <si>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</si>
  <si>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</si>
  <si>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</si>
  <si>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</si>
  <si>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</si>
  <si>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</si>
  <si>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</si>
  <si>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</si>
  <si>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</si>
  <si>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</si>
  <si>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</si>
  <si>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</si>
  <si>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</si>
  <si>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</si>
  <si>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</si>
  <si>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</si>
  <si>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</si>
  <si>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</si>
  <si>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</si>
  <si>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</si>
  <si>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</si>
  <si>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</si>
  <si>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</si>
  <si>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</si>
  <si>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</si>
  <si>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</si>
  <si>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</si>
  <si>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</si>
  <si>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</si>
  <si>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</si>
  <si>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</si>
  <si>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</si>
  <si>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</si>
  <si>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</si>
  <si>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</si>
  <si>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</si>
  <si>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</si>
  <si>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</si>
  <si>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</si>
  <si>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</si>
  <si>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</si>
  <si>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</si>
  <si>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</si>
  <si>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</si>
  <si>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</si>
  <si>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</si>
  <si>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</si>
  <si>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</si>
  <si>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</si>
  <si>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</si>
  <si>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</si>
  <si>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</si>
  <si>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</si>
  <si>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</si>
  <si>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</si>
  <si>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</si>
  <si>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</si>
  <si>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</si>
  <si>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</si>
  <si>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</si>
  <si>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</si>
  <si>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</si>
  <si>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</si>
  <si>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</si>
  <si>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</si>
  <si>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</si>
  <si>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</si>
  <si>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</si>
  <si>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</si>
  <si>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</si>
  <si>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</si>
  <si>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</si>
  <si>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</si>
  <si>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</si>
  <si>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</si>
  <si>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</si>
  <si>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</si>
  <si>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</si>
  <si>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</si>
  <si>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</si>
  <si>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</si>
  <si>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</si>
  <si>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</si>
  <si>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</si>
  <si>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</si>
  <si>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</si>
  <si>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</si>
  <si>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</si>
  <si>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</si>
  <si>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</si>
  <si>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</si>
  <si>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</si>
  <si>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</si>
  <si>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</si>
  <si>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</si>
  <si>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</si>
  <si>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</si>
  <si>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</si>
  <si>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</si>
  <si>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</si>
  <si>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</si>
  <si>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</si>
  <si>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</si>
  <si>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</si>
  <si>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</si>
  <si>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</si>
  <si>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</si>
  <si>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</si>
  <si>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</si>
  <si>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</si>
  <si>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</si>
  <si>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</si>
  <si>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</si>
  <si>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</si>
  <si>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</si>
  <si>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</si>
  <si>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</si>
  <si>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</si>
  <si>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</si>
  <si>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</si>
  <si>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</si>
  <si>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</si>
  <si>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</si>
  <si>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</si>
  <si>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</si>
  <si>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</si>
  <si>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</si>
  <si>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</si>
  <si>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</si>
  <si>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</si>
  <si>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</si>
  <si>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</si>
  <si>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</si>
  <si>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</si>
  <si>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</si>
  <si>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</si>
  <si>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</si>
  <si>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</si>
  <si>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</si>
  <si>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</si>
  <si>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</si>
  <si>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</si>
  <si>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</si>
  <si>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</si>
  <si>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</si>
  <si>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</si>
  <si>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</si>
  <si>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</si>
  <si>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</si>
  <si>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</si>
  <si>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</si>
  <si>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</si>
  <si>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</si>
  <si>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</si>
  <si>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</si>
  <si>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</si>
  <si>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</si>
  <si>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</si>
  <si>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</si>
  <si>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</si>
  <si>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</si>
  <si>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</si>
  <si>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</si>
  <si>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</si>
  <si>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</si>
  <si>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</si>
  <si>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</si>
  <si>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</si>
  <si>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</si>
  <si>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</si>
  <si>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</si>
  <si>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</si>
  <si>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</si>
  <si>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</si>
  <si>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</si>
  <si>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</si>
  <si>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</si>
  <si>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</si>
  <si>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</si>
  <si>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</si>
  <si>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</si>
  <si>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</si>
  <si>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</si>
  <si>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</si>
  <si>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</si>
  <si>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</si>
  <si>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</si>
  <si>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</si>
  <si>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</si>
  <si>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</si>
  <si>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</si>
  <si>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</si>
  <si>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</si>
  <si>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</si>
  <si>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</si>
  <si>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</si>
  <si>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</si>
  <si>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</si>
  <si>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</si>
  <si>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</si>
  <si>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</si>
  <si>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</si>
  <si>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</si>
  <si>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</si>
  <si>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</si>
  <si>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</si>
  <si>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</si>
  <si>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</si>
  <si>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</si>
  <si>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</si>
  <si>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</si>
  <si>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</si>
  <si>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</si>
  <si>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</si>
  <si>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</si>
  <si>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</si>
  <si>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</si>
  <si>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</si>
  <si>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</si>
  <si>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</si>
  <si>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</si>
  <si>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</si>
  <si>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</si>
  <si>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</si>
  <si>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</si>
  <si>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</si>
  <si>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</si>
  <si>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</si>
  <si>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</si>
  <si>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</si>
  <si>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</si>
  <si>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</si>
  <si>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</si>
  <si>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</si>
  <si>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</si>
  <si>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</si>
  <si>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</si>
  <si>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</si>
  <si>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</si>
  <si>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</si>
  <si>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</si>
  <si>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</si>
  <si>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</si>
  <si>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</si>
  <si>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</si>
  <si>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</si>
  <si>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</si>
  <si>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</si>
  <si>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</si>
  <si>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</si>
  <si>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</si>
  <si>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</si>
  <si>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</si>
  <si>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</si>
  <si>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</si>
  <si>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</si>
  <si>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</si>
  <si>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</si>
  <si>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</si>
  <si>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</si>
  <si>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</si>
  <si>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</si>
  <si>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</si>
  <si>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</si>
  <si>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</si>
  <si>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</si>
  <si>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</si>
  <si>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</si>
  <si>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</si>
  <si>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</si>
  <si>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</si>
  <si>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</si>
  <si>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</si>
  <si>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</si>
  <si>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</si>
  <si>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</si>
  <si>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</si>
  <si>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</si>
  <si>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</si>
  <si>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</si>
  <si>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</si>
  <si>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</si>
  <si>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</si>
  <si>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</si>
  <si>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</si>
  <si>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</si>
  <si>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</si>
  <si>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</si>
  <si>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</si>
  <si>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</si>
  <si>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</si>
  <si>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</si>
  <si>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</si>
  <si>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</si>
  <si>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</si>
  <si>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</si>
  <si>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</si>
  <si>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</si>
  <si>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</si>
  <si>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</si>
  <si>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</si>
  <si>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</si>
  <si>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</si>
  <si>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</si>
  <si>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</si>
  <si>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</si>
  <si>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</si>
  <si>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</si>
  <si>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</si>
  <si>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</si>
  <si>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</si>
  <si>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</si>
  <si>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</si>
  <si>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</si>
  <si>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</si>
  <si>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</si>
  <si>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</si>
  <si>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</si>
  <si>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</si>
  <si>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</si>
  <si>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</si>
  <si>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</si>
  <si>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</si>
  <si>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</si>
  <si>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</si>
  <si>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</si>
  <si>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</si>
  <si>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</si>
  <si>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</si>
  <si>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</si>
  <si>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</si>
  <si>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</si>
  <si>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</si>
  <si>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</si>
  <si>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</si>
  <si>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</si>
  <si>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</si>
  <si>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</si>
  <si>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</si>
  <si>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</si>
  <si>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</si>
  <si>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</si>
  <si>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</si>
  <si>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</si>
  <si>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</si>
  <si>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</si>
  <si>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</si>
  <si>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</si>
  <si>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</si>
  <si>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</si>
  <si>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</si>
  <si>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</si>
  <si>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</si>
  <si>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</si>
  <si>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</si>
  <si>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</si>
  <si>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</si>
  <si>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</si>
  <si>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</si>
  <si>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</si>
  <si>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</si>
  <si>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</si>
  <si>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</si>
  <si>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</si>
  <si>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</si>
  <si>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</si>
  <si>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</si>
  <si>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</si>
  <si>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</si>
  <si>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</si>
  <si>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</si>
  <si>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</si>
  <si>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</si>
  <si>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</si>
  <si>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</si>
  <si>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</si>
  <si>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</si>
  <si>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</si>
  <si>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</si>
  <si>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</si>
  <si>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</si>
  <si>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</si>
  <si>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</si>
  <si>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</si>
  <si>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</si>
  <si>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</si>
  <si>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</si>
  <si>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</si>
  <si>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</si>
  <si>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</si>
  <si>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</si>
  <si>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</si>
  <si>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</si>
  <si>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</si>
  <si>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</si>
  <si>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</si>
  <si>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</si>
  <si>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</si>
  <si>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</si>
  <si>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</si>
  <si>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</si>
  <si>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</si>
  <si>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</si>
  <si>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</si>
  <si>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</si>
  <si>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</si>
  <si>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</si>
  <si>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</si>
  <si>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</si>
  <si>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</si>
  <si>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</si>
  <si>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</si>
  <si>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</si>
  <si>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</si>
  <si>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</si>
  <si>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</si>
  <si>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</si>
  <si>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</si>
  <si>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</si>
  <si>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</si>
  <si>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</si>
  <si>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</si>
  <si>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</si>
  <si>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</si>
  <si>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</si>
  <si>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</si>
  <si>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</si>
  <si>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</si>
  <si>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</si>
  <si>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</si>
  <si>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</si>
  <si>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</si>
  <si>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</si>
  <si>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</si>
  <si>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</si>
  <si>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</si>
  <si>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</si>
  <si>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</si>
  <si>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</si>
  <si>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</si>
  <si>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</si>
  <si>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</si>
  <si>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</si>
  <si>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</si>
  <si>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</si>
  <si>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</si>
  <si>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</si>
  <si>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</si>
  <si>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</si>
  <si>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</si>
  <si>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</si>
  <si>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</si>
  <si>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</si>
  <si>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</si>
  <si>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</si>
  <si>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</si>
  <si>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</si>
  <si>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</si>
  <si>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</si>
  <si>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</si>
  <si>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</si>
  <si>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</si>
  <si>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</si>
  <si>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</si>
  <si>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</si>
  <si>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</si>
  <si>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</si>
  <si>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</si>
  <si>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</si>
  <si>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</si>
  <si>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</si>
  <si>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</si>
  <si>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</si>
  <si>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</si>
  <si>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</si>
  <si>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</si>
  <si>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</si>
  <si>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</si>
  <si>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</si>
  <si>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</si>
  <si>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</si>
  <si>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</si>
  <si>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</si>
  <si>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</si>
  <si>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</si>
  <si>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</si>
  <si>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</si>
  <si>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</si>
  <si>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</si>
  <si>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</si>
  <si>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</si>
  <si>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</si>
  <si>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</si>
  <si>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</si>
  <si>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</si>
  <si>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</si>
  <si>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</si>
  <si>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</si>
  <si>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</si>
  <si>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</si>
  <si>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</si>
  <si>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</si>
  <si>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</si>
  <si>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</si>
  <si>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</si>
  <si>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</si>
  <si>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</si>
  <si>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</si>
  <si>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</si>
  <si>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</si>
  <si>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</si>
  <si>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</si>
  <si>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</si>
  <si>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</si>
  <si>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</si>
  <si>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</si>
  <si>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</si>
  <si>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</si>
  <si>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</si>
  <si>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</si>
  <si>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</si>
  <si>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</si>
  <si>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</si>
  <si>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</si>
  <si>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</si>
  <si>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</si>
  <si>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</si>
  <si>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</si>
  <si>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</si>
  <si>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</si>
  <si>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</si>
  <si>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</si>
  <si>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</si>
  <si>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</si>
  <si>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</si>
  <si>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</si>
  <si>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</si>
  <si>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</si>
  <si>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</si>
  <si>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</si>
  <si>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</si>
  <si>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</si>
  <si>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</si>
  <si>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</si>
  <si>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</si>
  <si>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</si>
  <si>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</si>
  <si>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</si>
  <si>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</si>
  <si>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</si>
  <si>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</si>
  <si>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</si>
  <si>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</si>
  <si>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</si>
  <si>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</si>
  <si>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</si>
  <si>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</si>
  <si>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</si>
  <si>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</si>
  <si>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</si>
  <si>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</si>
  <si>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</si>
  <si>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</si>
  <si>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</si>
  <si>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</si>
  <si>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</si>
  <si>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</si>
  <si>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</si>
  <si>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</si>
  <si>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</si>
  <si>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</si>
  <si>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</si>
  <si>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</si>
  <si>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</si>
  <si>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</si>
  <si>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</si>
  <si>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</si>
  <si>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</si>
  <si>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</si>
  <si>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</si>
  <si>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</si>
  <si>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</si>
  <si>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</si>
  <si>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</si>
  <si>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</si>
  <si>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</si>
  <si>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</si>
  <si>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</si>
  <si>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</si>
  <si>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</si>
  <si>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</si>
  <si>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</si>
  <si>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</si>
  <si>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</si>
  <si>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</si>
  <si>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</si>
  <si>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</si>
  <si>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</si>
  <si>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</si>
  <si>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</si>
  <si>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</si>
  <si>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</si>
  <si>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</si>
  <si>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</si>
  <si>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</si>
  <si>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</si>
  <si>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</si>
  <si>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</si>
  <si>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</si>
  <si>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</si>
  <si>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</si>
  <si>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</si>
  <si>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</si>
  <si>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</si>
  <si>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</si>
  <si>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</si>
  <si>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</si>
  <si>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</si>
  <si>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</si>
  <si>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</si>
  <si>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</si>
  <si>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</si>
  <si>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</si>
  <si>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</si>
  <si>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</si>
  <si>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</si>
  <si>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</si>
  <si>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</si>
  <si>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</si>
  <si>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</si>
  <si>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</si>
  <si>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</si>
  <si>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</si>
  <si>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</si>
  <si>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</si>
  <si>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</si>
  <si>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</si>
  <si>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</si>
  <si>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</si>
  <si>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</si>
  <si>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</si>
  <si>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</si>
  <si>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</si>
  <si>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</si>
  <si>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</si>
  <si>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</si>
  <si>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</si>
  <si>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</si>
  <si>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</si>
  <si>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</si>
  <si>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</si>
  <si>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</si>
  <si>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</si>
  <si>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</si>
  <si>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</si>
  <si>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</si>
  <si>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</si>
  <si>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</si>
  <si>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</si>
  <si>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</si>
  <si>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</si>
  <si>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</si>
  <si>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</si>
  <si>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</si>
  <si>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</si>
  <si>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</si>
  <si>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</si>
  <si>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</si>
  <si>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</si>
  <si>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</si>
  <si>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</si>
  <si>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</si>
  <si>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</si>
  <si>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</si>
  <si>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</si>
  <si>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</si>
  <si>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</si>
  <si>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</si>
  <si>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</si>
  <si>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</si>
  <si>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</si>
  <si>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</si>
  <si>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</si>
  <si>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</si>
  <si>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</si>
  <si>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</si>
  <si>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</si>
  <si>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</si>
  <si>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</si>
  <si>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</si>
  <si>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</si>
  <si>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</si>
  <si>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</si>
  <si>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</si>
  <si>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</si>
  <si>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</si>
  <si>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</si>
  <si>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</si>
  <si>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</si>
  <si>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</si>
  <si>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</si>
  <si>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</si>
  <si>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</si>
  <si>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</si>
  <si>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</si>
  <si>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</si>
  <si>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</si>
  <si>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</si>
  <si>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</si>
  <si>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</si>
  <si>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</si>
  <si>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</si>
  <si>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</si>
  <si>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</si>
  <si>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</si>
  <si>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</si>
  <si>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</si>
  <si>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</si>
  <si>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</si>
  <si>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</si>
  <si>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</si>
  <si>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</si>
  <si>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</si>
  <si>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</si>
  <si>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</si>
  <si>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</si>
  <si>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</si>
  <si>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</si>
  <si>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</si>
  <si>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</si>
  <si>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</si>
  <si>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</si>
  <si>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</si>
  <si>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</si>
  <si>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</si>
  <si>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</si>
  <si>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</si>
  <si>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</si>
  <si>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</si>
  <si>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</si>
  <si>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</si>
  <si>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</si>
  <si>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</si>
  <si>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</si>
  <si>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</si>
  <si>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</si>
  <si>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</si>
  <si>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</si>
  <si>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</si>
  <si>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</si>
  <si>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</si>
  <si>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</si>
  <si>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</si>
  <si>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</si>
  <si>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</si>
  <si>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</si>
  <si>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</si>
  <si>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</si>
  <si>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</si>
  <si>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</si>
  <si>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</si>
  <si>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</si>
  <si>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</si>
  <si>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</si>
  <si>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</si>
  <si>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</si>
  <si>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</si>
  <si>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</si>
  <si>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</si>
  <si>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</si>
  <si>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</si>
  <si>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</si>
  <si>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</si>
  <si>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</si>
  <si>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</si>
  <si>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</si>
  <si>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</si>
  <si>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</si>
  <si>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</si>
  <si>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</si>
  <si>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</si>
  <si>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</si>
  <si>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</si>
  <si>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</si>
  <si>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</si>
  <si>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</si>
  <si>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</si>
  <si>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</si>
  <si>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</si>
  <si>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</si>
  <si>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</si>
  <si>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</si>
  <si>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</si>
  <si>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</si>
  <si>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</si>
  <si>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</si>
  <si>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</si>
  <si>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</si>
  <si>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</si>
  <si>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</si>
  <si>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</si>
  <si>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</si>
  <si>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</si>
  <si>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</si>
  <si>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</si>
  <si>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</si>
  <si>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</si>
  <si>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</si>
  <si>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</si>
  <si>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</si>
  <si>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</si>
  <si>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</si>
  <si>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</si>
  <si>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</si>
  <si>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</si>
  <si>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</si>
  <si>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</si>
  <si>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</si>
  <si>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</si>
  <si>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</si>
  <si>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</si>
  <si>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</si>
  <si>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</si>
  <si>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</si>
  <si>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</si>
  <si>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</si>
  <si>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</si>
  <si>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</si>
  <si>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</si>
  <si>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</si>
  <si>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</si>
  <si>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</si>
  <si>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</si>
  <si>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</si>
  <si>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</si>
  <si>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</si>
  <si>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</si>
  <si>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</si>
  <si>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</si>
  <si>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</si>
  <si>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</si>
  <si>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</si>
  <si>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</si>
  <si>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</si>
  <si>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</si>
  <si>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</si>
  <si>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</si>
  <si>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</si>
  <si>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</si>
  <si>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</si>
  <si>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</si>
  <si>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</si>
  <si>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</si>
  <si>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</si>
  <si>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</si>
  <si>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</si>
  <si>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</si>
  <si>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</si>
  <si>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</si>
  <si>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</si>
  <si>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</si>
  <si>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</si>
  <si>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</si>
  <si>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</si>
  <si>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</si>
  <si>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</si>
  <si>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</si>
  <si>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</si>
  <si>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</si>
  <si>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</si>
  <si>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</si>
  <si>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</si>
  <si>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</si>
  <si>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</si>
  <si>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</si>
  <si>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</si>
  <si>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</si>
  <si>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</si>
  <si>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</si>
  <si>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</si>
  <si>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</si>
  <si>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</si>
  <si>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</si>
  <si>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</si>
  <si>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</si>
  <si>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</si>
  <si>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</si>
  <si>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</si>
  <si>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</si>
  <si>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</si>
  <si>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</si>
  <si>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</si>
  <si>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</si>
  <si>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</si>
  <si>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</si>
  <si>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</si>
  <si>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</si>
  <si>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</si>
  <si>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</si>
  <si>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</si>
  <si>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</si>
  <si>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</si>
  <si>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</si>
  <si>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</si>
  <si>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</si>
  <si>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</si>
  <si>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</si>
  <si>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</si>
  <si>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</si>
  <si>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</si>
  <si>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</si>
  <si>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</si>
  <si>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</si>
  <si>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</si>
  <si>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</si>
  <si>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</si>
  <si>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</si>
  <si>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</si>
  <si>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</si>
  <si>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</si>
  <si>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</si>
  <si>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</si>
  <si>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</si>
  <si>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</si>
  <si>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</si>
  <si>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</si>
  <si>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</si>
  <si>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</si>
  <si>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</si>
  <si>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</si>
  <si>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</si>
  <si>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</si>
  <si>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</si>
  <si>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</si>
  <si>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</si>
  <si>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</si>
  <si>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</si>
  <si>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</si>
  <si>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</si>
  <si>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</si>
  <si>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</si>
  <si>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</si>
  <si>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</si>
  <si>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</si>
  <si>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</si>
  <si>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</si>
  <si>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</si>
  <si>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</si>
  <si>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</si>
  <si>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</si>
  <si>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</si>
  <si>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</si>
  <si>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</si>
  <si>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</si>
  <si>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</si>
  <si>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</si>
  <si>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</si>
  <si>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</si>
  <si>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</si>
  <si>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</si>
  <si>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</si>
  <si>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</si>
  <si>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</si>
  <si>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</si>
  <si>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</si>
  <si>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</si>
  <si>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</si>
  <si>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</si>
  <si>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</si>
  <si>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</si>
  <si>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</si>
  <si>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</si>
  <si>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</si>
  <si>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</si>
  <si>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</si>
  <si>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</si>
  <si>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</si>
  <si>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</si>
  <si>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</si>
  <si>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</si>
  <si>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</si>
  <si>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</si>
  <si>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</si>
  <si>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</si>
  <si>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</si>
  <si>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</si>
  <si>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</si>
  <si>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</si>
  <si>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</si>
  <si>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</si>
  <si>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</si>
  <si>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</si>
  <si>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</si>
  <si>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</si>
  <si>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</si>
  <si>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</si>
  <si>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</si>
  <si>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</si>
  <si>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</si>
  <si>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</si>
  <si>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</si>
  <si>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</si>
  <si>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</si>
  <si>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</si>
  <si>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</si>
  <si>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</si>
  <si>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</si>
  <si>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</si>
  <si>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</si>
  <si>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</si>
  <si>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</si>
  <si>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</si>
  <si>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</si>
  <si>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</si>
  <si>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</si>
  <si>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</si>
  <si>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</si>
  <si>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</si>
  <si>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</si>
  <si>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</si>
  <si>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</si>
  <si>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</si>
  <si>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</si>
  <si>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</si>
  <si>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</si>
  <si>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</si>
  <si>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</si>
  <si>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</si>
  <si>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</si>
  <si>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</si>
  <si>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</si>
  <si>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</si>
  <si>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</si>
  <si>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</si>
  <si>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</si>
  <si>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</si>
  <si>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</si>
  <si>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</si>
  <si>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</si>
  <si>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</si>
  <si>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</si>
  <si>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</si>
  <si>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</si>
  <si>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</si>
  <si>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</si>
  <si>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</si>
  <si>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</si>
  <si>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</si>
  <si>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</si>
  <si>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</si>
  <si>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</si>
  <si>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</si>
  <si>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</si>
  <si>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</si>
  <si>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</si>
  <si>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</si>
  <si>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</si>
  <si>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</si>
  <si>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</si>
  <si>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</si>
  <si>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</si>
  <si>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</si>
  <si>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</si>
  <si>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</si>
  <si>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</si>
  <si>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</si>
  <si>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</si>
  <si>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</si>
  <si>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</si>
  <si>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</si>
  <si>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</si>
  <si>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</si>
  <si>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</si>
  <si>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</si>
  <si>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</si>
  <si>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</si>
  <si>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</si>
  <si>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</si>
  <si>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</si>
  <si>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</si>
  <si>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</si>
  <si>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</si>
  <si>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</si>
  <si>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</si>
  <si>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</si>
  <si>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</si>
  <si>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</si>
  <si>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</si>
  <si>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</si>
  <si>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</si>
  <si>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</si>
  <si>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</si>
  <si>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</si>
  <si>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</si>
  <si>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</si>
  <si>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</si>
  <si>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</si>
  <si>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</si>
  <si>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</si>
  <si>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</si>
  <si>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</si>
  <si>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</si>
  <si>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</si>
  <si>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</si>
  <si>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</si>
  <si>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</si>
  <si>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</si>
  <si>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</si>
  <si>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</si>
  <si>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</si>
  <si>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</si>
  <si>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</si>
  <si>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</si>
  <si>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</si>
  <si>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</si>
  <si>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</si>
  <si>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</si>
  <si>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</si>
  <si>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</si>
  <si>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</si>
  <si>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</si>
  <si>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</si>
  <si>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</si>
  <si>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</si>
  <si>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</si>
  <si>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</si>
  <si>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</si>
  <si>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</si>
  <si>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</si>
  <si>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</si>
  <si>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</si>
  <si>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</si>
  <si>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</si>
  <si>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</si>
  <si>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</si>
  <si>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</si>
  <si>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</si>
  <si>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</si>
  <si>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</si>
  <si>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</si>
  <si>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</si>
  <si>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</si>
  <si>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</si>
  <si>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</si>
  <si>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</si>
  <si>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</si>
  <si>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</si>
  <si>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</si>
  <si>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</si>
  <si>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</si>
  <si>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</si>
  <si>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</si>
  <si>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</si>
  <si>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</si>
  <si>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</si>
  <si>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</si>
  <si>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</si>
  <si>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</si>
  <si>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</si>
  <si>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</si>
  <si>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</si>
  <si>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</si>
  <si>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</si>
  <si>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</si>
  <si>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</si>
  <si>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</si>
  <si>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</si>
  <si>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</si>
  <si>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</si>
  <si>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</si>
  <si>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</si>
  <si>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</si>
  <si>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</si>
  <si>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</si>
  <si>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</si>
  <si>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</si>
  <si>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</si>
  <si>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</si>
  <si>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</si>
  <si>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</si>
  <si>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</si>
  <si>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</si>
  <si>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</si>
  <si>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</si>
  <si>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</si>
  <si>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</si>
  <si>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</si>
  <si>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</si>
  <si>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</si>
  <si>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</si>
  <si>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</si>
  <si>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</si>
  <si>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</si>
  <si>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</si>
  <si>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</si>
  <si>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</si>
  <si>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</si>
  <si>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</si>
  <si>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</si>
  <si>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</si>
  <si>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</si>
  <si>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</si>
  <si>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</si>
  <si>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</si>
  <si>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</si>
  <si>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</si>
  <si>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</si>
  <si>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</si>
  <si>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</si>
  <si>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</si>
  <si>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</si>
  <si>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</si>
  <si>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</si>
  <si>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</si>
  <si>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</si>
  <si>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</si>
  <si>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</si>
  <si>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</si>
  <si>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</si>
  <si>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</si>
  <si>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</si>
  <si>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</si>
  <si>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</si>
  <si>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</si>
  <si>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</si>
  <si>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</si>
  <si>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</si>
  <si>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</si>
  <si>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</si>
  <si>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</si>
  <si>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</si>
  <si>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</si>
  <si>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</si>
  <si>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</si>
  <si>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</si>
  <si>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</si>
  <si>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</si>
  <si>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</si>
  <si>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</si>
  <si>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</si>
  <si>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</si>
  <si>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</si>
  <si>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</si>
  <si>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</si>
  <si>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</si>
  <si>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</si>
  <si>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</si>
  <si>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</si>
  <si>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</si>
  <si>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</si>
  <si>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</si>
  <si>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</si>
  <si>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</si>
  <si>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</si>
  <si>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</si>
  <si>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</si>
  <si>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</si>
  <si>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</si>
  <si>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</si>
  <si>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</si>
  <si>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</si>
  <si>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</si>
  <si>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</si>
  <si>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</si>
  <si>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</si>
  <si>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</si>
  <si>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</si>
  <si>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</si>
  <si>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</si>
  <si>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</si>
  <si>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</si>
  <si>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</si>
  <si>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</si>
  <si>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</si>
  <si>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</si>
  <si>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</si>
  <si>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</si>
  <si>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</si>
  <si>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</si>
  <si>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</si>
  <si>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</si>
  <si>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</si>
  <si>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</si>
  <si>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</si>
  <si>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</si>
  <si>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</si>
  <si>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</si>
  <si>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</si>
  <si>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</si>
  <si>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</si>
  <si>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</si>
  <si>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</si>
  <si>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</si>
  <si>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</si>
  <si>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</si>
  <si>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</si>
  <si>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</si>
  <si>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</si>
  <si>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</si>
  <si>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</si>
  <si>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</si>
  <si>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</si>
  <si>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</si>
  <si>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</si>
  <si>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</si>
  <si>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</si>
  <si>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</si>
  <si>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</si>
  <si>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</si>
  <si>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</si>
  <si>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</si>
  <si>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</si>
  <si>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</si>
  <si>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</si>
  <si>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</si>
  <si>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</si>
  <si>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</si>
  <si>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</si>
  <si>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</si>
  <si>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</si>
  <si>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</si>
  <si>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</si>
  <si>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</si>
  <si>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</si>
  <si>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</si>
  <si>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</si>
  <si>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</si>
  <si>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</si>
  <si>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</si>
  <si>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</si>
  <si>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</si>
  <si>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</si>
  <si>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</si>
  <si>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</si>
  <si>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</si>
  <si>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</si>
  <si>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</si>
  <si>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</si>
  <si>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</si>
  <si>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</si>
  <si>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</si>
  <si>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</si>
  <si>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</si>
  <si>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</si>
  <si>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</si>
  <si>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</si>
  <si>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</si>
  <si>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</si>
  <si>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</si>
  <si>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</si>
  <si>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</si>
  <si>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</si>
  <si>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</si>
  <si>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</si>
  <si>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</si>
  <si>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</si>
  <si>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</si>
  <si>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</si>
  <si>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</si>
  <si>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</si>
  <si>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</si>
  <si>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</si>
  <si>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</si>
  <si>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</si>
  <si>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</si>
  <si>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</si>
  <si>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</si>
  <si>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</si>
  <si>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</si>
  <si>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</si>
  <si>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</si>
  <si>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</si>
  <si>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</si>
  <si>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</si>
  <si>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</si>
  <si>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</si>
  <si>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</si>
  <si>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</si>
  <si>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</si>
  <si>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</si>
  <si>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</si>
  <si>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</si>
  <si>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</si>
  <si>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</si>
  <si>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</si>
  <si>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</si>
  <si>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</si>
  <si>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</si>
  <si>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</si>
  <si>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</si>
  <si>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</si>
  <si>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</si>
  <si>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</si>
  <si>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</si>
  <si>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</si>
  <si>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</si>
  <si>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</si>
  <si>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</si>
  <si>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</si>
  <si>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</si>
  <si>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</si>
  <si>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</si>
  <si>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</si>
  <si>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</si>
  <si>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</si>
  <si>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</si>
  <si>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</si>
  <si>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</si>
  <si>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</si>
  <si>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</si>
  <si>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</si>
  <si>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</si>
  <si>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</si>
  <si>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</si>
  <si>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</si>
  <si>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</si>
  <si>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</si>
  <si>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</si>
  <si>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</si>
  <si>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</si>
  <si>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</si>
  <si>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</si>
  <si>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</si>
  <si>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</si>
  <si>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</si>
  <si>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</si>
  <si>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</si>
  <si>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</si>
  <si>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</si>
  <si>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</si>
  <si>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</si>
  <si>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</si>
  <si>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</si>
  <si>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</si>
  <si>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</si>
  <si>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</si>
  <si>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</si>
  <si>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</si>
  <si>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</si>
  <si>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</si>
  <si>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</si>
  <si>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</si>
  <si>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</si>
  <si>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</si>
  <si>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</si>
  <si>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</si>
  <si>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</si>
  <si>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</si>
  <si>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</si>
  <si>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</si>
  <si>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</si>
  <si>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</si>
  <si>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</si>
  <si>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</si>
  <si>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</si>
  <si>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</si>
  <si>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</si>
  <si>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</si>
  <si>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</si>
  <si>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</si>
  <si>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</si>
  <si>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</si>
  <si>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</si>
  <si>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</si>
  <si>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</si>
  <si>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</si>
  <si>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</si>
  <si>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</si>
  <si>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</si>
  <si>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</si>
  <si>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</si>
  <si>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</si>
  <si>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</si>
  <si>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</si>
  <si>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</si>
  <si>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</si>
  <si>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</si>
  <si>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</si>
  <si>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</si>
  <si>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</si>
  <si>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</si>
  <si>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</si>
  <si>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</si>
  <si>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</si>
  <si>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</si>
  <si>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</si>
  <si>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</si>
  <si>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</si>
  <si>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</si>
  <si>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</si>
  <si>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</si>
  <si>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</si>
  <si>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</si>
  <si>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</si>
  <si>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</si>
  <si>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</si>
  <si>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</si>
  <si>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</si>
  <si>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</si>
  <si>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</si>
  <si>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</si>
  <si>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</si>
  <si>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</si>
  <si>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</si>
  <si>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</si>
  <si>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</si>
  <si>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</si>
  <si>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</si>
  <si>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</si>
  <si>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</si>
  <si>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</si>
  <si>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</si>
  <si>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</si>
  <si>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</si>
  <si>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</si>
  <si>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</si>
  <si>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</si>
  <si>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</si>
  <si>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</si>
  <si>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</si>
  <si>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</si>
  <si>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</si>
  <si>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</si>
  <si>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</si>
  <si>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</si>
  <si>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</si>
  <si>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</si>
  <si>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</si>
  <si>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</si>
  <si>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</si>
  <si>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</si>
  <si>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</si>
  <si>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</si>
  <si>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</si>
  <si>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</si>
  <si>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</si>
  <si>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</si>
  <si>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</si>
  <si>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</si>
  <si>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</si>
  <si>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</si>
  <si>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</si>
  <si>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</si>
  <si>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</si>
  <si>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</si>
  <si>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</si>
  <si>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</si>
  <si>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</si>
  <si>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</si>
  <si>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</si>
  <si>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</si>
  <si>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</si>
  <si>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</si>
  <si>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</si>
  <si>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</si>
  <si>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</si>
  <si>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</si>
  <si>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</si>
  <si>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</si>
  <si>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</si>
  <si>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</si>
  <si>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</si>
  <si>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</si>
  <si>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</si>
  <si>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</si>
  <si>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</si>
  <si>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</si>
  <si>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</si>
  <si>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</si>
  <si>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</si>
  <si>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</si>
  <si>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</si>
  <si>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</si>
  <si>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</si>
  <si>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</si>
  <si>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</si>
  <si>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</si>
  <si>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</si>
  <si>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</si>
  <si>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</si>
  <si>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</si>
  <si>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</si>
  <si>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</si>
  <si>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</si>
  <si>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</si>
  <si>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</si>
  <si>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</si>
  <si>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</si>
  <si>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</si>
  <si>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</si>
  <si>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</si>
  <si>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</si>
  <si>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</si>
  <si>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</si>
  <si>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</si>
  <si>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</si>
  <si>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</si>
  <si>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</si>
  <si>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</si>
  <si>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</si>
  <si>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</si>
  <si>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</si>
  <si>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</si>
  <si>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</si>
  <si>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</si>
  <si>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</si>
  <si>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</si>
  <si>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</si>
  <si>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</si>
  <si>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</si>
  <si>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</si>
  <si>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</si>
  <si>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</si>
  <si>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</si>
  <si>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</si>
  <si>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</si>
  <si>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</si>
  <si>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</si>
  <si>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</si>
  <si>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</si>
  <si>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</si>
  <si>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</si>
  <si>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</si>
  <si>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</si>
  <si>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</si>
  <si>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</si>
  <si>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</si>
  <si>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</si>
  <si>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</si>
  <si>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</si>
  <si>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</si>
  <si>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</si>
  <si>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</si>
  <si>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</si>
  <si>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</si>
  <si>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</si>
  <si>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</si>
  <si>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</si>
  <si>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</si>
  <si>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</si>
  <si>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</si>
  <si>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</si>
  <si>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</si>
  <si>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</si>
  <si>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</si>
  <si>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</si>
  <si>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</si>
  <si>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</si>
  <si>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</si>
  <si>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</si>
  <si>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</si>
  <si>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</si>
  <si>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</si>
  <si>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</si>
  <si>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</si>
  <si>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</si>
  <si>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</si>
  <si>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</si>
  <si>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</si>
  <si>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</si>
  <si>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</si>
  <si>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</si>
  <si>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</si>
  <si>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</si>
  <si>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</si>
  <si>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</si>
  <si>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</si>
  <si>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</si>
  <si>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</si>
  <si>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</si>
  <si>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</si>
  <si>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</si>
  <si>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</si>
  <si>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</si>
  <si>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</si>
  <si>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</si>
  <si>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</si>
  <si>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</si>
  <si>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</si>
  <si>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</si>
  <si>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</si>
  <si>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</si>
  <si>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</si>
  <si>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</si>
  <si>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</si>
  <si>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</si>
  <si>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</si>
  <si>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</si>
  <si>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</si>
  <si>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</si>
  <si>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</si>
  <si>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</si>
  <si>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</si>
  <si>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</si>
  <si>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</si>
  <si>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</si>
  <si>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</si>
  <si>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</si>
  <si>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</si>
  <si>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</si>
  <si>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</si>
  <si>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</si>
  <si>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</si>
  <si>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</si>
  <si>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</si>
  <si>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</si>
  <si>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</si>
  <si>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</si>
  <si>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</si>
  <si>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</si>
  <si>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</si>
  <si>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</si>
  <si>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</si>
  <si>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</si>
  <si>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</si>
  <si>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</si>
  <si>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</si>
  <si>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</si>
  <si>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</si>
  <si>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</si>
  <si>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</si>
  <si>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</si>
  <si>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</si>
  <si>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</si>
  <si>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</si>
  <si>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</si>
  <si>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</si>
  <si>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</si>
  <si>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</si>
  <si>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</si>
  <si>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</si>
  <si>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</si>
  <si>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</si>
  <si>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</si>
  <si>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</si>
  <si>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</si>
  <si>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</si>
  <si>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</si>
  <si>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</si>
  <si>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</si>
  <si>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</si>
  <si>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</si>
  <si>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</si>
  <si>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</si>
  <si>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</si>
  <si>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</si>
  <si>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</si>
  <si>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</si>
  <si>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</si>
  <si>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</si>
  <si>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</si>
  <si>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</si>
  <si>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</si>
  <si>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</si>
  <si>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</si>
  <si>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</si>
  <si>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</si>
  <si>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</si>
  <si>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</si>
  <si>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</si>
  <si>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</si>
  <si>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</si>
  <si>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</si>
  <si>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</si>
  <si>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</si>
  <si>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</si>
  <si>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</si>
  <si>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</si>
  <si>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</si>
  <si>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</si>
  <si>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</si>
  <si>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</si>
  <si>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</si>
  <si>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</si>
  <si>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</si>
  <si>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</si>
  <si>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</si>
  <si>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</si>
  <si>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</si>
  <si>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</si>
  <si>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</si>
  <si>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</si>
  <si>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</si>
  <si>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</si>
  <si>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</si>
  <si>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</si>
  <si>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</si>
  <si>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</si>
  <si>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</si>
  <si>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</si>
  <si>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</si>
  <si>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</si>
  <si>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</si>
  <si>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</si>
  <si>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</si>
  <si>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</si>
  <si>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</si>
  <si>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</si>
  <si>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</si>
  <si>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</si>
  <si>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</si>
  <si>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</si>
  <si>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</si>
  <si>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</si>
  <si>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</si>
  <si>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</si>
  <si>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</si>
  <si>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</si>
  <si>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</si>
  <si>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</si>
  <si>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</si>
  <si>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</si>
  <si>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</si>
  <si>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</si>
  <si>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</si>
  <si>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</si>
  <si>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</si>
  <si>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</si>
  <si>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</si>
  <si>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</si>
  <si>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</si>
  <si>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</si>
  <si>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</si>
  <si>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</si>
  <si>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</si>
  <si>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</si>
  <si>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</si>
  <si>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</si>
  <si>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</si>
  <si>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</si>
  <si>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</si>
  <si>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</si>
  <si>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</si>
  <si>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</si>
  <si>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</si>
  <si>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</si>
  <si>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</si>
  <si>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</si>
  <si>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</si>
  <si>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</si>
  <si>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</si>
  <si>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</si>
  <si>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</si>
  <si>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</si>
  <si>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</si>
  <si>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</si>
  <si>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</si>
  <si>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</si>
  <si>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</si>
  <si>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</si>
  <si>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</si>
  <si>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</si>
  <si>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</si>
  <si>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</si>
  <si>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</si>
  <si>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</si>
  <si>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</si>
  <si>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</si>
  <si>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</si>
  <si>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</si>
  <si>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</si>
  <si>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</si>
  <si>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</si>
  <si>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</si>
  <si>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</si>
  <si>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</si>
  <si>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</si>
  <si>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</si>
  <si>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</si>
  <si>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</si>
  <si>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</si>
  <si>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</si>
  <si>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</si>
  <si>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</si>
  <si>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</si>
  <si>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</si>
  <si>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</si>
  <si>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</si>
  <si>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</si>
  <si>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</si>
  <si>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</si>
  <si>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</si>
  <si>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</si>
  <si>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</si>
  <si>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</si>
  <si>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</si>
  <si>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</si>
  <si>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</si>
  <si>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</si>
  <si>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</si>
  <si>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</si>
  <si>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</si>
  <si>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</si>
  <si>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</si>
  <si>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</si>
  <si>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</si>
  <si>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</si>
  <si>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</si>
  <si>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</si>
  <si>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</si>
  <si>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</si>
  <si>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</si>
  <si>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</si>
  <si>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</si>
  <si>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</si>
  <si>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</si>
  <si>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</si>
  <si>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</si>
  <si>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</si>
  <si>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</si>
  <si>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</si>
  <si>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</si>
  <si>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</si>
  <si>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</si>
  <si>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</si>
  <si>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</si>
  <si>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</si>
  <si>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</si>
  <si>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</si>
  <si>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</si>
  <si>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</si>
  <si>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</si>
  <si>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</si>
  <si>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</si>
  <si>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</si>
  <si>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</si>
  <si>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</si>
  <si>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</si>
  <si>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</si>
  <si>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</si>
  <si>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</si>
  <si>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</si>
  <si>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</si>
  <si>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</si>
  <si>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</si>
  <si>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</si>
  <si>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</si>
  <si>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</si>
  <si>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</si>
  <si>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</si>
  <si>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</si>
  <si>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</si>
  <si>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</si>
  <si>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</si>
  <si>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</si>
  <si>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</si>
  <si>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</si>
  <si>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</si>
  <si>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</si>
  <si>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</si>
  <si>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</si>
  <si>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</si>
  <si>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</si>
  <si>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</si>
  <si>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</si>
  <si>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</si>
  <si>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</si>
  <si>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</si>
  <si>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</si>
  <si>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</si>
  <si>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</si>
  <si>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</si>
  <si>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</si>
  <si>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</si>
  <si>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</si>
  <si>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</si>
  <si>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</si>
  <si>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</si>
  <si>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</si>
  <si>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</si>
  <si>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</si>
  <si>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</si>
  <si>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</si>
  <si>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</si>
  <si>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</si>
  <si>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</si>
  <si>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</si>
  <si>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</si>
  <si>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</si>
  <si>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</si>
  <si>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</si>
  <si>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</si>
  <si>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</si>
  <si>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</si>
  <si>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</si>
  <si>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</si>
  <si>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</si>
  <si>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</si>
  <si>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</si>
  <si>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</si>
  <si>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</si>
  <si>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</si>
  <si>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</si>
  <si>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</si>
  <si>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</si>
  <si>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</si>
  <si>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</si>
  <si>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</si>
  <si>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</si>
  <si>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</si>
  <si>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</si>
  <si>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</si>
  <si>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</si>
  <si>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</si>
  <si>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</si>
  <si>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</si>
  <si>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</si>
  <si>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</si>
  <si>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</si>
  <si>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</si>
  <si>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</si>
  <si>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</si>
  <si>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</si>
  <si>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</si>
  <si>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</si>
  <si>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</si>
  <si>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</si>
  <si>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</si>
  <si>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</si>
  <si>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</si>
  <si>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</si>
  <si>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</si>
  <si>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</si>
  <si>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</si>
  <si>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</si>
  <si>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</si>
  <si>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</si>
  <si>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</si>
  <si>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</si>
  <si>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</si>
  <si>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</si>
  <si>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</si>
  <si>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</si>
  <si>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</si>
  <si>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</si>
  <si>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</si>
  <si>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</si>
  <si>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</si>
  <si>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</si>
  <si>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</si>
  <si>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</si>
  <si>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</si>
  <si>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</si>
  <si>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</si>
  <si>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</si>
  <si>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</si>
  <si>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</si>
  <si>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</si>
  <si>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</si>
  <si>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</si>
  <si>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</si>
  <si>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</si>
  <si>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</si>
  <si>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</si>
  <si>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</si>
  <si>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</si>
  <si>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</si>
  <si>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</si>
  <si>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</si>
  <si>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</si>
  <si>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</si>
  <si>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</si>
  <si>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</si>
  <si>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</si>
  <si>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</si>
  <si>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</si>
  <si>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</si>
  <si>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</si>
  <si>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</si>
  <si>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</si>
  <si>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</si>
  <si>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</si>
  <si>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</si>
  <si>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</si>
  <si>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</si>
  <si>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</si>
  <si>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</si>
  <si>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</si>
  <si>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</si>
  <si>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</si>
  <si>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</si>
  <si>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</si>
  <si>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</si>
  <si>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</si>
  <si>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</si>
  <si>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</si>
  <si>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</si>
  <si>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</si>
  <si>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</si>
  <si>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</si>
  <si>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</si>
  <si>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</si>
  <si>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</si>
  <si>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</si>
  <si>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</si>
  <si>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</si>
  <si>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</si>
  <si>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</si>
  <si>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</si>
  <si>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</si>
  <si>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</si>
  <si>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</si>
  <si>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</si>
  <si>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</si>
  <si>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</si>
  <si>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</si>
  <si>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</si>
  <si>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</si>
  <si>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</si>
  <si>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</si>
  <si>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</si>
  <si>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</si>
  <si>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</si>
  <si>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</si>
  <si>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</si>
  <si>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</si>
  <si>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</si>
  <si>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</si>
  <si>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</si>
  <si>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</si>
  <si>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</si>
  <si>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</si>
  <si>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</si>
  <si>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</si>
  <si>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</si>
  <si>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</si>
  <si>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</si>
  <si>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</si>
  <si>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</si>
  <si>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</si>
  <si>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</si>
  <si>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</si>
  <si>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</si>
  <si>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</si>
  <si>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</si>
  <si>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</si>
  <si>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</si>
  <si>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</si>
  <si>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</si>
  <si>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</si>
  <si>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</si>
  <si>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</si>
  <si>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</si>
  <si>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</si>
  <si>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</si>
  <si>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</si>
  <si>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</si>
  <si>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</si>
  <si>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</si>
  <si>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</si>
  <si>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</si>
  <si>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</si>
  <si>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</si>
  <si>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</si>
  <si>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</si>
  <si>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</si>
  <si>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</si>
  <si>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</si>
  <si>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</si>
  <si>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</si>
  <si>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</si>
  <si>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</si>
  <si>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</si>
  <si>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</si>
  <si>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</si>
  <si>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</si>
  <si>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</si>
  <si>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</si>
  <si>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</si>
  <si>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</si>
  <si>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</si>
  <si>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</si>
  <si>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</si>
  <si>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</si>
  <si>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</si>
  <si>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</si>
  <si>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</si>
  <si>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</si>
  <si>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</si>
  <si>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</si>
  <si>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</si>
  <si>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</si>
  <si>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</si>
  <si>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</si>
  <si>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</si>
  <si>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</si>
  <si>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</si>
  <si>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</si>
  <si>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</si>
  <si>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</si>
  <si>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</si>
  <si>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</si>
  <si>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</si>
  <si>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</si>
  <si>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</si>
  <si>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</si>
  <si>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</si>
  <si>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</si>
  <si>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</si>
  <si>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</si>
  <si>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</si>
  <si>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</si>
  <si>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</si>
  <si>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</si>
  <si>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</si>
  <si>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</si>
  <si>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</si>
  <si>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</si>
  <si>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</si>
  <si>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</si>
  <si>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</si>
  <si>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</si>
  <si>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</si>
  <si>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</si>
  <si>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</si>
  <si>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</si>
  <si>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</si>
  <si>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</si>
  <si>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</si>
  <si>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</si>
  <si>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</si>
  <si>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</si>
  <si>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</si>
  <si>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</si>
  <si>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</si>
  <si>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</si>
  <si>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</si>
  <si>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</si>
  <si>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</si>
  <si>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</si>
  <si>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</si>
  <si>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</si>
  <si>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</si>
  <si>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</si>
  <si>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</si>
  <si>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</si>
  <si>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</si>
  <si>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</si>
  <si>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</si>
  <si>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</si>
  <si>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</si>
  <si>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</si>
  <si>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</si>
  <si>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</si>
  <si>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</si>
  <si>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</si>
  <si>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</si>
  <si>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</si>
  <si>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</si>
  <si>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</si>
  <si>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</si>
  <si>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</si>
  <si>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</si>
  <si>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</si>
  <si>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</si>
  <si>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</si>
  <si>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</si>
  <si>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</si>
  <si>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</si>
  <si>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</si>
  <si>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</si>
  <si>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</si>
  <si>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</si>
  <si>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</si>
  <si>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</si>
  <si>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</si>
  <si>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</si>
  <si>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</si>
  <si>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</si>
  <si>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</si>
  <si>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</si>
  <si>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</si>
  <si>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</si>
  <si>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</si>
  <si>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</si>
  <si>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</si>
  <si>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</si>
  <si>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</si>
  <si>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</si>
  <si>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</si>
  <si>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</si>
  <si>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</si>
  <si>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</si>
  <si>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</si>
  <si>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</si>
  <si>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</si>
  <si>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</si>
  <si>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</si>
  <si>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</si>
  <si>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</si>
  <si>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</si>
  <si>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</si>
  <si>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</si>
  <si>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</si>
  <si>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</si>
  <si>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</si>
  <si>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</si>
  <si>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</si>
  <si>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</si>
  <si>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</si>
  <si>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</si>
  <si>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</si>
  <si>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</si>
  <si>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</si>
  <si>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</si>
  <si>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</si>
  <si>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</si>
  <si>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</si>
  <si>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</si>
  <si>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</si>
  <si>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</si>
  <si>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</si>
  <si>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</si>
  <si>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</si>
  <si>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</si>
  <si>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</si>
  <si>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</si>
  <si>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</si>
  <si>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</si>
  <si>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</si>
  <si>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</si>
  <si>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</si>
  <si>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</si>
  <si>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</si>
  <si>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</si>
  <si>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</si>
  <si>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</si>
  <si>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</si>
  <si>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</si>
  <si>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</si>
  <si>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</si>
  <si>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</si>
  <si>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</si>
  <si>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</si>
  <si>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</si>
  <si>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</si>
  <si>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</si>
  <si>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</si>
  <si>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</si>
  <si>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</si>
  <si>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</si>
  <si>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</si>
  <si>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</si>
  <si>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</si>
  <si>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</si>
  <si>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</si>
  <si>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</si>
  <si>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</si>
  <si>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</si>
  <si>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</si>
  <si>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</si>
  <si>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</si>
  <si>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</si>
  <si>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</si>
  <si>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</si>
  <si>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</si>
  <si>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</si>
  <si>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</si>
  <si>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</si>
  <si>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</si>
  <si>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</si>
  <si>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</si>
  <si>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</si>
  <si>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</si>
  <si>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</si>
  <si>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</si>
  <si>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</si>
  <si>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</si>
  <si>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</si>
  <si>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</si>
  <si>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</si>
  <si>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</si>
  <si>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</si>
  <si>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</si>
  <si>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</si>
  <si>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</si>
  <si>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</si>
  <si>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</si>
  <si>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</si>
  <si>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</si>
  <si>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</si>
  <si>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</si>
  <si>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</si>
  <si>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</si>
  <si>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</si>
  <si>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</si>
  <si>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</si>
  <si>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</si>
  <si>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</si>
  <si>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</si>
  <si>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</si>
  <si>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</si>
  <si>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</si>
  <si>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</si>
  <si>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</si>
  <si>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</si>
  <si>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</si>
  <si>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</si>
  <si>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</si>
  <si>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</si>
  <si>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</si>
  <si>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</si>
  <si>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</si>
  <si>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</si>
  <si>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</si>
  <si>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</si>
  <si>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</si>
  <si>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</si>
  <si>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</si>
  <si>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</si>
  <si>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</si>
  <si>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</si>
  <si>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</si>
  <si>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</si>
  <si>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</si>
  <si>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</si>
  <si>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</si>
  <si>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</si>
  <si>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</si>
  <si>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</si>
  <si>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</si>
  <si>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</si>
  <si>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</si>
  <si>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</si>
  <si>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</si>
  <si>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</si>
  <si>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</si>
  <si>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</si>
  <si>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</si>
  <si>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</si>
  <si>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</si>
  <si>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</si>
  <si>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</si>
  <si>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</si>
  <si>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</si>
  <si>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</si>
  <si>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</si>
  <si>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</si>
  <si>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</si>
  <si>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</si>
  <si>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</si>
  <si>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</si>
  <si>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</si>
  <si>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</si>
  <si>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</si>
  <si>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</si>
  <si>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</si>
  <si>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</si>
  <si>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</si>
  <si>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</si>
  <si>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</si>
  <si>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</si>
  <si>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</si>
  <si>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</si>
  <si>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</si>
  <si>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</si>
  <si>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</si>
  <si>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</si>
  <si>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</si>
  <si>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</si>
  <si>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</si>
  <si>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</si>
  <si>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</si>
  <si>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</si>
  <si>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</si>
  <si>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</si>
  <si>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</si>
  <si>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</si>
  <si>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</si>
  <si>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</si>
  <si>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</si>
  <si>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</si>
  <si>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</si>
  <si>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</si>
  <si>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</si>
  <si>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</si>
  <si>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</si>
  <si>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</si>
  <si>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</si>
  <si>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</si>
  <si>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</si>
  <si>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</si>
  <si>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</si>
  <si>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</si>
  <si>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</si>
  <si>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</si>
  <si>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</si>
  <si>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</si>
  <si>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</si>
  <si>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</si>
  <si>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</si>
  <si>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</si>
  <si>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</si>
  <si>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</si>
  <si>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</si>
  <si>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</si>
  <si>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</si>
  <si>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</si>
  <si>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</si>
  <si>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</si>
  <si>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</si>
  <si>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</si>
  <si>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</si>
  <si>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</si>
  <si>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</si>
  <si>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</si>
  <si>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</si>
  <si>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</si>
  <si>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</si>
  <si>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</si>
  <si>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</si>
  <si>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</si>
  <si>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</si>
  <si>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</si>
  <si>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</si>
  <si>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</si>
  <si>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</si>
  <si>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</si>
  <si>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</si>
  <si>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</si>
  <si>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</si>
  <si>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</si>
  <si>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</si>
  <si>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</si>
  <si>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</si>
  <si>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</si>
  <si>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</si>
  <si>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</si>
  <si>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</si>
  <si>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</si>
  <si>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</si>
  <si>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</si>
  <si>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</si>
  <si>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</si>
  <si>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</si>
  <si>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</si>
  <si>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</si>
  <si>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</si>
  <si>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</si>
  <si>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</si>
  <si>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</si>
  <si>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</si>
  <si>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</si>
  <si>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</si>
  <si>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</si>
  <si>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</si>
  <si>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</si>
  <si>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</si>
  <si>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</si>
  <si>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</si>
  <si>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</si>
  <si>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</si>
  <si>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</si>
  <si>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</si>
  <si>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</si>
  <si>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</si>
  <si>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</si>
  <si>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</si>
  <si>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</si>
  <si>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</si>
  <si>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</si>
  <si>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</si>
  <si>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</si>
  <si>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</si>
  <si>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</si>
  <si>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</si>
  <si>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</si>
  <si>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</si>
  <si>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</si>
  <si>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</si>
  <si>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</si>
  <si>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</si>
  <si>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</si>
  <si>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</si>
  <si>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</si>
  <si>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</si>
  <si>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</si>
  <si>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</si>
  <si>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</si>
  <si>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</si>
  <si>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</si>
  <si>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</si>
  <si>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</si>
  <si>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</si>
  <si>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</si>
  <si>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</si>
  <si>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</si>
  <si>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</si>
  <si>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</si>
  <si>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</si>
  <si>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</si>
  <si>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</si>
  <si>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</si>
  <si>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</si>
  <si>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</si>
  <si>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</si>
  <si>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</si>
  <si>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</si>
  <si>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</si>
  <si>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</si>
  <si>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</si>
  <si>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</si>
  <si>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</si>
  <si>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</si>
  <si>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</si>
  <si>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</si>
  <si>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</si>
  <si>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</si>
  <si>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</si>
  <si>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</si>
  <si>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</si>
  <si>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</si>
  <si>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</si>
  <si>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</si>
  <si>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</si>
  <si>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</si>
  <si>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</si>
  <si>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</si>
  <si>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</si>
  <si>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</si>
  <si>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</si>
  <si>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</si>
  <si>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</si>
  <si>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</si>
  <si>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</si>
  <si>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</si>
  <si>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</si>
  <si>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</si>
  <si>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</si>
  <si>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</si>
  <si>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</si>
  <si>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</si>
  <si>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</si>
  <si>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</si>
  <si>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</si>
  <si>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</si>
  <si>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</si>
  <si>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</si>
  <si>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</si>
  <si>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</si>
  <si>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</si>
  <si>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</si>
  <si>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</si>
  <si>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</si>
  <si>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</si>
  <si>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</si>
  <si>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</si>
  <si>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</si>
  <si>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</si>
  <si>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</si>
  <si>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</si>
  <si>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</si>
  <si>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</si>
  <si>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</si>
  <si>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</si>
  <si>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</si>
  <si>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</si>
  <si>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</si>
  <si>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</si>
  <si>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</si>
  <si>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</si>
  <si>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</si>
  <si>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</si>
  <si>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</si>
  <si>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</si>
  <si>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</si>
  <si>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</si>
  <si>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</si>
  <si>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</si>
  <si>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</si>
  <si>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</si>
  <si>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</si>
  <si>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</si>
  <si>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</si>
  <si>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</si>
  <si>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</si>
  <si>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</si>
  <si>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</si>
  <si>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</si>
  <si>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</si>
  <si>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</si>
  <si>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</si>
  <si>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</si>
  <si>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</si>
  <si>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</si>
  <si>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</si>
  <si>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</si>
  <si>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</si>
  <si>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</si>
  <si>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</si>
  <si>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</si>
  <si>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</si>
  <si>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</si>
  <si>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</si>
  <si>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</si>
  <si>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</si>
  <si>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</si>
  <si>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</si>
  <si>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</si>
  <si>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</si>
  <si>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</si>
  <si>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</si>
  <si>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</si>
  <si>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</si>
  <si>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</si>
  <si>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</si>
  <si>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</si>
  <si>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</si>
  <si>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</si>
  <si>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</si>
  <si>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</si>
  <si>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</si>
  <si>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</si>
  <si>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</si>
  <si>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</si>
  <si>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</si>
  <si>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</si>
  <si>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</si>
  <si>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</si>
  <si>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</si>
  <si>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</si>
  <si>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</si>
  <si>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</si>
  <si>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</si>
  <si>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</si>
  <si>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</si>
  <si>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</si>
  <si>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</si>
  <si>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</si>
  <si>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</si>
  <si>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</si>
  <si>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</si>
  <si>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</si>
  <si>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</si>
  <si>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</si>
  <si>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</si>
  <si>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</si>
  <si>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</si>
  <si>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</si>
  <si>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</si>
  <si>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</si>
  <si>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</si>
  <si>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</si>
  <si>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</si>
  <si>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</si>
  <si>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</si>
  <si>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</si>
  <si>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</si>
  <si>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</si>
  <si>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</si>
  <si>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</si>
  <si>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</si>
  <si>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</si>
  <si>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</si>
  <si>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</si>
  <si>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</si>
  <si>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</si>
  <si>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</si>
  <si>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</si>
  <si>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</si>
  <si>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</si>
  <si>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</si>
  <si>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</si>
  <si>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</si>
  <si>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</si>
  <si>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</si>
  <si>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</si>
  <si>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</si>
  <si>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</si>
  <si>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</si>
  <si>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</si>
  <si>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</si>
  <si>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</si>
  <si>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</si>
  <si>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</si>
  <si>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</si>
  <si>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</si>
  <si>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</si>
  <si>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</si>
  <si>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</si>
  <si>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</si>
  <si>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</si>
  <si>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</si>
  <si>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</si>
  <si>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</si>
  <si>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</si>
  <si>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</si>
  <si>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</si>
  <si>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</si>
  <si>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</si>
  <si>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</si>
  <si>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</si>
  <si>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</si>
  <si>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</si>
  <si>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</si>
  <si>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</si>
  <si>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</si>
  <si>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</si>
  <si>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</si>
  <si>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</si>
  <si>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</si>
  <si>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</si>
  <si>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</si>
  <si>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</si>
  <si>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</si>
  <si>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</si>
  <si>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</si>
  <si>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</si>
  <si>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</si>
  <si>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</si>
  <si>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</si>
  <si>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</si>
  <si>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</si>
  <si>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</si>
  <si>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</si>
  <si>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</si>
  <si>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</si>
  <si>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</si>
  <si>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</si>
  <si>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</si>
  <si>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</si>
  <si>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</si>
  <si>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</si>
  <si>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</si>
  <si>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</si>
  <si>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</si>
  <si>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</si>
  <si>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</si>
  <si>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</si>
  <si>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</si>
  <si>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</si>
  <si>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</si>
  <si>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</si>
  <si>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</si>
  <si>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</si>
  <si>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</si>
  <si>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</si>
  <si>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</si>
  <si>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</si>
  <si>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</si>
  <si>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</si>
  <si>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</si>
  <si>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</si>
  <si>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</si>
  <si>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</si>
  <si>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</si>
  <si>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</si>
  <si>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</si>
  <si>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</si>
  <si>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</si>
  <si>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</si>
  <si>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</si>
  <si>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</si>
  <si>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</si>
  <si>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</si>
  <si>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</si>
  <si>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</si>
  <si>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</si>
  <si>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</si>
  <si>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</si>
  <si>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</si>
  <si>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</si>
  <si>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</si>
  <si>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</si>
  <si>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</si>
  <si>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</si>
  <si>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</si>
  <si>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</si>
  <si>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</si>
  <si>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</si>
  <si>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</si>
  <si>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</si>
  <si>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</si>
  <si>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</si>
  <si>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</si>
  <si>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</si>
  <si>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</si>
  <si>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</si>
  <si>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</si>
  <si>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</si>
  <si>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</si>
  <si>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</si>
  <si>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</si>
  <si>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</si>
  <si>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</si>
  <si>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</si>
  <si>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</si>
  <si>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</si>
  <si>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</si>
  <si>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</si>
  <si>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</si>
  <si>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</si>
  <si>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</si>
  <si>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</si>
  <si>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</si>
  <si>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</si>
  <si>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</si>
  <si>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</si>
  <si>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</si>
  <si>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</si>
  <si>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</si>
  <si>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</si>
  <si>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</si>
  <si>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</si>
  <si>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</si>
  <si>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</si>
  <si>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</si>
  <si>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</si>
  <si>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</si>
  <si>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</si>
  <si>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</si>
  <si>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</si>
  <si>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</si>
  <si>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</si>
  <si>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</si>
  <si>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</si>
  <si>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</si>
  <si>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</si>
  <si>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</si>
  <si>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</si>
  <si>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</si>
  <si>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</si>
  <si>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</si>
  <si>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</si>
  <si>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</si>
  <si>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</si>
  <si>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</si>
  <si>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</si>
  <si>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</si>
  <si>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</si>
  <si>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</si>
  <si>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</si>
  <si>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</si>
  <si>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</si>
  <si>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</si>
  <si>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</si>
  <si>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</si>
  <si>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</si>
  <si>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</si>
  <si>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</si>
  <si>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</si>
  <si>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</si>
  <si>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</si>
  <si>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</si>
  <si>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</si>
  <si>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</si>
  <si>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</si>
  <si>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</si>
  <si>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</si>
  <si>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</si>
  <si>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</si>
  <si>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</si>
  <si>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</si>
  <si>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</si>
  <si>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</si>
  <si>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</si>
  <si>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</si>
  <si>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</si>
  <si>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</si>
  <si>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</si>
  <si>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</si>
  <si>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</si>
  <si>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</si>
  <si>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</si>
  <si>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</si>
  <si>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</si>
  <si>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</si>
  <si>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</si>
  <si>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</si>
  <si>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</si>
  <si>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</si>
  <si>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</si>
  <si>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</si>
  <si>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</si>
  <si>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</si>
  <si>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</si>
  <si>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</si>
  <si>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</si>
  <si>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</si>
  <si>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</si>
  <si>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</si>
  <si>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</si>
  <si>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</si>
  <si>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</si>
  <si>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</si>
  <si>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</si>
  <si>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</si>
  <si>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</si>
  <si>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</si>
  <si>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</si>
  <si>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</si>
  <si>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</si>
  <si>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</si>
  <si>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</si>
  <si>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</si>
  <si>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</si>
  <si>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</si>
  <si>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</si>
  <si>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</si>
  <si>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</si>
  <si>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</si>
  <si>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</si>
  <si>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</si>
  <si>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</si>
  <si>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</si>
  <si>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</si>
  <si>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</si>
  <si>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</si>
  <si>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</si>
  <si>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</si>
  <si>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</si>
  <si>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</si>
  <si>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</si>
  <si>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</si>
  <si>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</si>
  <si>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</si>
  <si>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</si>
  <si>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</si>
  <si>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</si>
  <si>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</si>
  <si>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</si>
  <si>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</si>
  <si>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</si>
  <si>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</si>
  <si>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</si>
  <si>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</si>
  <si>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</si>
  <si>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</si>
  <si>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</si>
  <si>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</si>
  <si>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</si>
  <si>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</si>
  <si>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</si>
  <si>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</si>
  <si>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</si>
  <si>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</si>
  <si>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</si>
  <si>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</si>
  <si>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</si>
  <si>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</si>
  <si>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</si>
  <si>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</si>
  <si>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</si>
  <si>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</si>
  <si>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</si>
  <si>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</si>
  <si>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</si>
  <si>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</si>
  <si>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</si>
  <si>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</si>
  <si>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</si>
  <si>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</si>
  <si>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</si>
  <si>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</si>
  <si>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</si>
  <si>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</si>
  <si>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</si>
  <si>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</si>
  <si>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</si>
  <si>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</si>
  <si>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</si>
  <si>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</si>
  <si>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</si>
  <si>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</si>
  <si>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</si>
  <si>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</si>
  <si>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</si>
  <si>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</si>
  <si>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</si>
  <si>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</si>
  <si>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</si>
  <si>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</si>
  <si>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</si>
  <si>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</si>
  <si>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</si>
  <si>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</si>
  <si>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</si>
  <si>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</si>
  <si>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</si>
  <si>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</si>
  <si>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</si>
  <si>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</si>
  <si>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</si>
  <si>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</si>
  <si>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</si>
  <si>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</si>
  <si>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</si>
  <si>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</si>
  <si>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</si>
  <si>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</si>
  <si>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</si>
  <si>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</si>
  <si>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</si>
  <si>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</si>
  <si>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</si>
  <si>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</si>
  <si>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</si>
  <si>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</si>
  <si>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</si>
  <si>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</si>
  <si>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</si>
  <si>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</si>
  <si>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</si>
  <si>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</si>
  <si>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</si>
  <si>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</si>
  <si>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</si>
  <si>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</si>
  <si>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</si>
  <si>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</si>
  <si>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</si>
  <si>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</si>
  <si>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</si>
  <si>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</si>
  <si>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</si>
  <si>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</si>
  <si>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</si>
  <si>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</si>
  <si>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</si>
  <si>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</si>
  <si>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</si>
  <si>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</si>
  <si>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</si>
  <si>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</si>
  <si>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</si>
  <si>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</si>
  <si>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</si>
  <si>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</si>
  <si>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</si>
  <si>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</si>
  <si>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</si>
  <si>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</si>
  <si>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</si>
  <si>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</si>
  <si>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</si>
  <si>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</si>
  <si>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</si>
  <si>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</si>
  <si>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</si>
  <si>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</si>
  <si>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</si>
  <si>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</si>
  <si>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</si>
  <si>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</si>
  <si>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</si>
  <si>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</si>
  <si>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</si>
  <si>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</si>
  <si>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</si>
  <si>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</si>
  <si>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</si>
  <si>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</si>
  <si>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</si>
  <si>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</si>
  <si>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</si>
  <si>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</si>
  <si>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</si>
  <si>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</si>
  <si>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</si>
  <si>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</si>
  <si>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</si>
  <si>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</si>
  <si>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</si>
  <si>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</si>
  <si>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</si>
  <si>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</si>
  <si>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</si>
  <si>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</si>
  <si>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</si>
  <si>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</si>
  <si>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</si>
  <si>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</si>
  <si>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</si>
  <si>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</si>
  <si>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</si>
  <si>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</si>
  <si>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</si>
  <si>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</si>
  <si>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</si>
  <si>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</si>
  <si>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</si>
  <si>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</si>
  <si>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</si>
  <si>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</si>
  <si>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</si>
  <si>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</si>
  <si>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</si>
  <si>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</si>
  <si>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</si>
  <si>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</si>
  <si>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</si>
  <si>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</si>
  <si>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</si>
  <si>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</si>
  <si>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</si>
  <si>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</si>
  <si>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</si>
  <si>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</si>
  <si>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</si>
  <si>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</si>
  <si>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</si>
  <si>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</si>
  <si>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</si>
  <si>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</si>
  <si>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</si>
  <si>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</si>
  <si>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</si>
  <si>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</si>
  <si>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</si>
  <si>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</si>
  <si>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</si>
  <si>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</si>
  <si>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</si>
  <si>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</si>
  <si>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</si>
  <si>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</si>
  <si>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</si>
  <si>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</si>
  <si>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</si>
  <si>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</si>
  <si>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</si>
  <si>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</si>
  <si>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</si>
  <si>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</si>
  <si>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</si>
  <si>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</si>
  <si>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</si>
  <si>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</si>
  <si>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</si>
  <si>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</si>
  <si>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</si>
  <si>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</si>
  <si>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</si>
  <si>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</si>
  <si>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</si>
  <si>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</si>
  <si>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</si>
  <si>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</si>
  <si>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</si>
  <si>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</si>
  <si>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</si>
  <si>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</si>
  <si>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</si>
  <si>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</si>
  <si>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</si>
  <si>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</si>
  <si>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</si>
  <si>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</si>
  <si>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</si>
  <si>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</si>
  <si>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</si>
  <si>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</si>
  <si>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</si>
  <si>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</si>
  <si>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</si>
  <si>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</si>
  <si>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</si>
  <si>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</si>
  <si>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</si>
  <si>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</si>
  <si>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</si>
  <si>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</si>
  <si>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</si>
  <si>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</si>
  <si>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</si>
  <si>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</si>
  <si>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</si>
  <si>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</si>
  <si>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</si>
  <si>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</si>
  <si>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</si>
  <si>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</si>
  <si>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</si>
  <si>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</si>
  <si>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</si>
  <si>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</si>
  <si>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</si>
  <si>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</si>
  <si>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</si>
  <si>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</si>
  <si>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</si>
  <si>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</si>
  <si>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</si>
  <si>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</si>
  <si>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</si>
  <si>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</si>
  <si>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</si>
  <si>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</si>
  <si>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</si>
  <si>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</si>
  <si>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</si>
  <si>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</si>
  <si>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</si>
  <si>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</si>
  <si>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</si>
  <si>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</si>
  <si>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</si>
  <si>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</si>
  <si>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</si>
  <si>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</si>
  <si>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</si>
  <si>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</si>
  <si>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</si>
  <si>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</si>
  <si>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</si>
  <si>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</si>
  <si>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</si>
  <si>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</si>
  <si>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</si>
  <si>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</si>
  <si>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</si>
  <si>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</si>
  <si>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</si>
  <si>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</si>
  <si>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</si>
  <si>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</si>
  <si>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</si>
  <si>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</si>
  <si>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</si>
  <si>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</si>
  <si>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</si>
  <si>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</si>
  <si>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</si>
  <si>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</si>
  <si>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</si>
  <si>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</si>
  <si>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</si>
  <si>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</si>
  <si>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</si>
  <si>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</si>
  <si>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</si>
  <si>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</si>
  <si>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</si>
  <si>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</si>
  <si>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</si>
  <si>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</si>
  <si>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</si>
  <si>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</si>
  <si>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</si>
  <si>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</si>
  <si>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</si>
  <si>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</si>
  <si>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</si>
  <si>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</si>
  <si>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</si>
  <si>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</si>
  <si>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</si>
  <si>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</si>
  <si>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</si>
  <si>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</si>
  <si>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</si>
  <si>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</si>
  <si>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</si>
  <si>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</si>
  <si>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</si>
  <si>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</si>
  <si>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</si>
  <si>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</si>
  <si>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</si>
  <si>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</si>
  <si>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</si>
  <si>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</si>
  <si>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</si>
  <si>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</si>
  <si>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</si>
  <si>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</si>
  <si>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</si>
  <si>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</si>
  <si>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</si>
  <si>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</si>
  <si>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</si>
  <si>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</si>
  <si>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</si>
  <si>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</si>
  <si>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</si>
  <si>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</si>
  <si>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</si>
  <si>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</si>
  <si>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</si>
  <si>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</si>
  <si>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</si>
  <si>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</si>
  <si>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</si>
  <si>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</si>
  <si>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</si>
  <si>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</si>
  <si>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</si>
  <si>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</si>
  <si>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</si>
  <si>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</si>
  <si>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</si>
  <si>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</si>
  <si>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</si>
  <si>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</si>
  <si>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</si>
  <si>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</si>
  <si>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</si>
  <si>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</si>
  <si>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</si>
  <si>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</si>
  <si>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</si>
  <si>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</si>
  <si>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</si>
  <si>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</si>
  <si>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</si>
  <si>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</si>
  <si>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</si>
  <si>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</si>
  <si>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</si>
  <si>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</si>
  <si>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</si>
  <si>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</si>
  <si>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</si>
  <si>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</si>
  <si>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</si>
  <si>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</si>
  <si>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</si>
  <si>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</si>
  <si>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</si>
  <si>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</si>
  <si>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</si>
  <si>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</si>
  <si>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</si>
  <si>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</si>
  <si>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</si>
  <si>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</si>
  <si>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</si>
  <si>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</si>
  <si>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</si>
  <si>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</si>
  <si>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</si>
  <si>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</si>
  <si>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</si>
  <si>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</si>
  <si>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</si>
  <si>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</si>
  <si>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</si>
  <si>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</si>
  <si>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</si>
  <si>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</si>
  <si>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</si>
  <si>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</si>
  <si>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</si>
  <si>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</si>
  <si>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</si>
  <si>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</si>
  <si>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</si>
  <si>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</si>
  <si>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</si>
  <si>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</si>
  <si>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</si>
  <si>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</si>
  <si>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</si>
  <si>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</si>
  <si>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</si>
  <si>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</si>
  <si>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</si>
  <si>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</si>
  <si>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</si>
  <si>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</si>
  <si>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</si>
  <si>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</si>
  <si>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</si>
  <si>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</si>
  <si>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</si>
  <si>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</si>
  <si>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</si>
  <si>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</si>
  <si>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</si>
  <si>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</si>
  <si>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</si>
  <si>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</si>
  <si>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</si>
  <si>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</si>
  <si>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</si>
  <si>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</si>
  <si>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</si>
  <si>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</si>
  <si>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</si>
  <si>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</si>
  <si>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</si>
  <si>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</si>
  <si>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</si>
  <si>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</si>
  <si>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</si>
  <si>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</si>
  <si>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</si>
  <si>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</si>
  <si>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</si>
  <si>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</si>
  <si>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</si>
  <si>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</si>
  <si>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</si>
  <si>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</si>
  <si>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</si>
  <si>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</si>
  <si>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</si>
  <si>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</si>
  <si>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</si>
  <si>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</si>
  <si>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</si>
  <si>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</si>
  <si>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</si>
  <si>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</si>
  <si>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</si>
  <si>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</si>
  <si>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</si>
  <si>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</si>
  <si>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</si>
  <si>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</si>
  <si>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</si>
  <si>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</si>
  <si>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</si>
  <si>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</si>
  <si>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</si>
  <si>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</si>
  <si>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</si>
  <si>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</si>
  <si>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</si>
  <si>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</si>
  <si>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</si>
  <si>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</si>
  <si>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</si>
  <si>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</si>
  <si>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</si>
  <si>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</si>
  <si>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</si>
  <si>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</si>
  <si>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</si>
  <si>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</si>
  <si>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</si>
  <si>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</si>
  <si>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</si>
  <si>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</si>
  <si>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</si>
  <si>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</si>
  <si>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</si>
  <si>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</si>
  <si>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</si>
  <si>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</si>
  <si>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</si>
  <si>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</si>
  <si>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</si>
  <si>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</si>
  <si>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</si>
  <si>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</si>
  <si>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</si>
  <si>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</si>
  <si>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</si>
  <si>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</si>
  <si>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</si>
  <si>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</si>
  <si>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</si>
  <si>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</si>
  <si>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</si>
  <si>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</si>
  <si>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</si>
  <si>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</si>
  <si>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</si>
  <si>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</si>
  <si>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</si>
  <si>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</si>
  <si>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</si>
  <si>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</si>
  <si>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</si>
  <si>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</si>
  <si>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</si>
  <si>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</si>
  <si>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</si>
  <si>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</si>
  <si>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</si>
  <si>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</si>
  <si>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</si>
  <si>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</si>
  <si>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</si>
  <si>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</si>
  <si>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</si>
  <si>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</si>
  <si>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</si>
  <si>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</si>
  <si>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</si>
  <si>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</si>
  <si>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</si>
  <si>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</si>
  <si>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</si>
  <si>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</si>
  <si>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</si>
  <si>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</si>
  <si>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</si>
  <si>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</si>
  <si>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</si>
  <si>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</si>
  <si>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</si>
  <si>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</si>
  <si>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</si>
  <si>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</si>
  <si>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</si>
  <si>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</si>
  <si>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</si>
  <si>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</si>
  <si>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</si>
  <si>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</si>
  <si>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</si>
  <si>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</si>
  <si>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</si>
  <si>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</si>
  <si>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</si>
  <si>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</si>
  <si>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</si>
  <si>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</si>
  <si>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</si>
  <si>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</si>
  <si>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</si>
  <si>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</si>
  <si>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</si>
  <si>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</si>
  <si>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</si>
  <si>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</si>
  <si>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</si>
  <si>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</si>
  <si>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</si>
  <si>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</si>
  <si>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</si>
  <si>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</si>
  <si>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</si>
  <si>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</si>
  <si>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</si>
  <si>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</si>
  <si>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</si>
  <si>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</si>
  <si>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</si>
  <si>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</si>
  <si>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</si>
  <si>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</si>
  <si>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</si>
  <si>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</si>
  <si>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</si>
  <si>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</si>
  <si>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</si>
  <si>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</si>
  <si>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</si>
  <si>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</si>
  <si>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</si>
  <si>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</si>
  <si>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</si>
  <si>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</si>
  <si>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</si>
  <si>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</si>
  <si>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</si>
  <si>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</si>
  <si>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</si>
  <si>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</si>
  <si>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</si>
  <si>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</si>
  <si>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</si>
  <si>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</si>
  <si>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</si>
  <si>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</si>
  <si>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</si>
  <si>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</si>
  <si>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</si>
  <si>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</si>
  <si>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</si>
  <si>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</si>
  <si>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</si>
  <si>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</si>
  <si>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</si>
  <si>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</si>
  <si>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</si>
  <si>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</si>
  <si>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</si>
  <si>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</si>
  <si>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</si>
  <si>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</si>
  <si>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</si>
  <si>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</si>
  <si>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</si>
  <si>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</si>
  <si>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</si>
  <si>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</si>
  <si>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</si>
  <si>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</si>
  <si>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</si>
  <si>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</si>
  <si>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</si>
  <si>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</si>
  <si>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</si>
  <si>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</si>
  <si>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</si>
  <si>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</si>
  <si>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</si>
  <si>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</si>
  <si>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</si>
  <si>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</si>
  <si>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</si>
  <si>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</si>
  <si>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</si>
  <si>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</si>
  <si>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</si>
  <si>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</si>
  <si>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</si>
  <si>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</si>
  <si>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</si>
  <si>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</si>
  <si>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</si>
  <si>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</si>
  <si>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</si>
  <si>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</si>
  <si>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</si>
  <si>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</si>
  <si>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</si>
  <si>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</si>
  <si>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</si>
  <si>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</si>
  <si>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</si>
  <si>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</si>
  <si>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</si>
  <si>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</si>
  <si>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</si>
  <si>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</si>
  <si>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</si>
  <si>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</si>
  <si>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</si>
  <si>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</si>
  <si>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</si>
  <si>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</si>
  <si>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</si>
  <si>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</si>
  <si>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</si>
  <si>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</si>
  <si>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</si>
  <si>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</si>
  <si>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</si>
  <si>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</si>
  <si>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</si>
  <si>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</si>
  <si>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</si>
  <si>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</si>
  <si>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</si>
  <si>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</si>
  <si>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</si>
  <si>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</si>
  <si>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</si>
  <si>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</si>
  <si>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</si>
  <si>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</si>
  <si>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</si>
  <si>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</si>
  <si>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</si>
  <si>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</si>
  <si>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</si>
  <si>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</si>
  <si>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</si>
  <si>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</si>
  <si>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</si>
  <si>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</si>
  <si>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</si>
  <si>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</si>
  <si>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</si>
  <si>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</si>
  <si>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</si>
  <si>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</si>
  <si>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</si>
  <si>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</si>
  <si>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</si>
  <si>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</si>
  <si>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</si>
  <si>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</si>
  <si>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</si>
  <si>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</si>
  <si>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</si>
  <si>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</si>
  <si>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</si>
  <si>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</si>
  <si>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</si>
  <si>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</si>
  <si>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</si>
  <si>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</si>
  <si>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</si>
  <si>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</si>
  <si>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</si>
  <si>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</si>
  <si>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</si>
  <si>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</si>
  <si>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</si>
  <si>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</si>
  <si>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</si>
  <si>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</si>
  <si>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</si>
  <si>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</si>
  <si>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</si>
  <si>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</si>
  <si>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</si>
  <si>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</si>
  <si>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</si>
  <si>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</si>
  <si>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</si>
  <si>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</si>
  <si>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</si>
  <si>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</si>
  <si>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</si>
  <si>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</si>
  <si>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</si>
  <si>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</si>
  <si>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</si>
  <si>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</si>
  <si>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</si>
  <si>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</si>
  <si>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</si>
  <si>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</si>
  <si>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</si>
  <si>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</si>
  <si>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</si>
  <si>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</si>
  <si>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</si>
  <si>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</si>
  <si>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</si>
  <si>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</si>
  <si>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</si>
  <si>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</si>
  <si>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</si>
  <si>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</si>
  <si>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</si>
  <si>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</si>
  <si>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</si>
  <si>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</si>
  <si>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</si>
  <si>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</si>
  <si>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</si>
  <si>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</si>
  <si>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</si>
  <si>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</si>
  <si>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</si>
  <si>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</si>
  <si>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</si>
  <si>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</si>
  <si>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</si>
  <si>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</si>
  <si>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</si>
  <si>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</si>
  <si>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</si>
  <si>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</si>
  <si>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</si>
  <si>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</si>
  <si>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</si>
  <si>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</si>
  <si>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</si>
  <si>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</si>
  <si>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</si>
  <si>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</si>
  <si>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</si>
  <si>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</si>
  <si>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</si>
  <si>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</si>
  <si>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</si>
  <si>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</si>
  <si>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</si>
  <si>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</si>
  <si>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</si>
  <si>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</si>
  <si>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</si>
  <si>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</si>
  <si>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</si>
  <si>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</si>
  <si>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</si>
  <si>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</si>
  <si>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</si>
  <si>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</si>
  <si>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</si>
  <si>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</si>
  <si>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</si>
  <si>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</si>
  <si>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</si>
  <si>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</si>
  <si>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</si>
  <si>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</si>
  <si>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</si>
  <si>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</si>
  <si>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</si>
  <si>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</si>
  <si>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</si>
  <si>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</si>
  <si>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</si>
  <si>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</si>
  <si>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</si>
  <si>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</si>
  <si>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</si>
  <si>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</si>
  <si>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</si>
  <si>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</si>
  <si>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</si>
  <si>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</si>
  <si>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</si>
  <si>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</si>
  <si>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</si>
  <si>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</si>
  <si>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</si>
  <si>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</si>
  <si>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</si>
  <si>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</si>
  <si>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</si>
  <si>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</si>
  <si>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</si>
  <si>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</si>
  <si>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</si>
  <si>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</si>
  <si>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</si>
  <si>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</si>
  <si>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</si>
  <si>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</si>
  <si>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</si>
  <si>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</si>
  <si>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</si>
  <si>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</si>
  <si>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</si>
  <si>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</si>
  <si>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</si>
  <si>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</si>
  <si>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</si>
  <si>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</si>
  <si>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</si>
  <si>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</si>
  <si>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</si>
  <si>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</si>
  <si>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</si>
  <si>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</si>
  <si>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</si>
  <si>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</si>
  <si>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</si>
  <si>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</si>
  <si>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</si>
  <si>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</si>
  <si>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</si>
  <si>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</si>
  <si>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</si>
  <si>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</si>
  <si>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</si>
  <si>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</si>
  <si>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</si>
  <si>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</si>
  <si>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</si>
  <si>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</si>
  <si>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</si>
  <si>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</si>
  <si>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</si>
  <si>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</si>
  <si>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</si>
  <si>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</si>
  <si>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</si>
  <si>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</si>
  <si>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</si>
  <si>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</si>
  <si>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</si>
  <si>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</si>
  <si>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</si>
  <si>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</si>
  <si>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</si>
  <si>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</si>
  <si>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</si>
  <si>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</si>
  <si>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</si>
  <si>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</si>
  <si>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</si>
  <si>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</si>
  <si>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</si>
  <si>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</si>
  <si>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</si>
  <si>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</si>
  <si>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</si>
  <si>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</si>
  <si>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</si>
  <si>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</si>
  <si>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</si>
  <si>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</si>
  <si>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</si>
  <si>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</si>
  <si>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</si>
  <si>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</si>
  <si>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</si>
  <si>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</si>
  <si>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</si>
  <si>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</si>
  <si>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</si>
  <si>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</si>
  <si>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</si>
  <si>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</si>
  <si>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</si>
  <si>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</si>
  <si>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</si>
  <si>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</si>
  <si>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</si>
  <si>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</si>
  <si>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</si>
  <si>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</si>
  <si>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</si>
  <si>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</si>
  <si>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</si>
  <si>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</si>
  <si>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</si>
  <si>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</si>
  <si>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</si>
  <si>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</si>
  <si>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</si>
  <si>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</si>
  <si>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</si>
  <si>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</si>
  <si>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</si>
  <si>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</si>
  <si>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</si>
  <si>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</si>
  <si>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</si>
  <si>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</si>
  <si>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</si>
  <si>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</si>
  <si>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</si>
  <si>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</si>
  <si>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</si>
  <si>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</si>
  <si>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</si>
  <si>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</si>
  <si>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</si>
  <si>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</si>
  <si>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</si>
  <si>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</si>
  <si>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</si>
  <si>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</si>
  <si>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</si>
  <si>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</si>
  <si>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</si>
  <si>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</si>
  <si>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</si>
  <si>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</si>
  <si>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</si>
  <si>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</si>
  <si>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</si>
  <si>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</si>
  <si>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</si>
  <si>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</si>
  <si>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</si>
  <si>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</si>
  <si>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</si>
  <si>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</si>
  <si>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</si>
  <si>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</si>
  <si>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</si>
  <si>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</si>
  <si>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</si>
  <si>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</si>
  <si>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</si>
  <si>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</si>
  <si>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</si>
  <si>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</si>
  <si>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</si>
  <si>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</si>
  <si>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</si>
  <si>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</si>
  <si>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</si>
  <si>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</si>
  <si>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</si>
  <si>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</si>
  <si>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</si>
  <si>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</si>
  <si>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</si>
  <si>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</si>
  <si>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</si>
  <si>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</si>
  <si>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</si>
  <si>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</si>
  <si>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</si>
  <si>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</si>
  <si>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</si>
  <si>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</si>
  <si>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</si>
  <si>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</si>
  <si>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</si>
  <si>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</si>
  <si>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</si>
  <si>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</si>
  <si>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</si>
  <si>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</si>
  <si>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</si>
  <si>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</si>
  <si>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</si>
  <si>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</si>
  <si>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</si>
  <si>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</si>
  <si>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</si>
  <si>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</si>
  <si>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</si>
  <si>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</si>
  <si>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</si>
  <si>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</si>
  <si>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</si>
  <si>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</si>
  <si>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</si>
  <si>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</si>
  <si>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</si>
  <si>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</si>
  <si>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</si>
  <si>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</si>
  <si>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</si>
  <si>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</si>
  <si>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</si>
  <si>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</si>
  <si>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</si>
  <si>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</si>
  <si>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</si>
  <si>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</si>
  <si>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</si>
  <si>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</si>
  <si>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</si>
  <si>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</si>
  <si>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</si>
  <si>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</si>
  <si>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</si>
  <si>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</si>
  <si>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</si>
  <si>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</si>
  <si>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</si>
  <si>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</si>
  <si>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</si>
  <si>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</si>
  <si>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</si>
  <si>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</si>
  <si>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</si>
  <si>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</si>
  <si>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</si>
  <si>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</si>
  <si>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</si>
  <si>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</si>
  <si>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</si>
  <si>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</si>
  <si>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</si>
  <si>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</si>
  <si>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</si>
  <si>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</si>
  <si>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</si>
  <si>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</si>
  <si>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</si>
  <si>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</si>
  <si>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</si>
  <si>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</si>
  <si>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</si>
  <si>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</si>
  <si>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</si>
  <si>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</si>
  <si>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</si>
  <si>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</si>
  <si>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</si>
  <si>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</si>
  <si>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</si>
  <si>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</si>
  <si>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</si>
  <si>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</si>
  <si>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</si>
  <si>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</si>
  <si>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</si>
  <si>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</si>
  <si>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</si>
  <si>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</si>
  <si>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</si>
  <si>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</si>
  <si>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</si>
  <si>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</si>
  <si>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</si>
  <si>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</si>
  <si>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</si>
  <si>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</si>
  <si>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</si>
  <si>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</si>
  <si>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</si>
  <si>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</si>
  <si>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</si>
  <si>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</si>
  <si>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</si>
  <si>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</si>
  <si>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</si>
  <si>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</si>
  <si>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</si>
  <si>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</si>
  <si>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</si>
  <si>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</si>
  <si>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</si>
  <si>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</si>
  <si>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</si>
  <si>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</si>
  <si>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</si>
  <si>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</si>
  <si>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</si>
  <si>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</si>
  <si>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</si>
  <si>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</si>
  <si>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</si>
  <si>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</si>
  <si>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</si>
  <si>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</si>
  <si>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</si>
  <si>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</si>
  <si>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</si>
  <si>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</si>
  <si>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</si>
  <si>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</si>
  <si>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</si>
  <si>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</si>
  <si>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</si>
  <si>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</si>
  <si>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</si>
  <si>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</si>
  <si>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</si>
  <si>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</si>
  <si>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</si>
  <si>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</si>
  <si>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</si>
  <si>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</si>
  <si>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</si>
  <si>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</si>
  <si>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</si>
  <si>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</si>
  <si>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</si>
  <si>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</si>
  <si>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</si>
  <si>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</si>
  <si>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</si>
  <si>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</si>
  <si>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</si>
  <si>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</si>
  <si>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</si>
  <si>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</si>
  <si>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</si>
  <si>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</si>
  <si>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</si>
  <si>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</si>
  <si>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</si>
  <si>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</si>
  <si>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</si>
  <si>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</si>
  <si>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</si>
  <si>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</si>
  <si>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</si>
  <si>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</si>
  <si>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</si>
  <si>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</si>
  <si>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</si>
  <si>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</si>
  <si>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</si>
  <si>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</si>
  <si>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</si>
  <si>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</si>
  <si>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</si>
  <si>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</si>
  <si>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</si>
  <si>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</si>
  <si>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</si>
  <si>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</si>
  <si>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</si>
  <si>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</si>
  <si>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</si>
  <si>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</si>
  <si>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</si>
  <si>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</si>
  <si>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</si>
  <si>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</si>
  <si>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</si>
  <si>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</si>
  <si>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</si>
  <si>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</si>
  <si>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</si>
  <si>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</si>
  <si>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</si>
  <si>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</si>
  <si>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</si>
  <si>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</si>
  <si>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</si>
  <si>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</si>
  <si>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</si>
  <si>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</si>
  <si>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</si>
  <si>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</si>
  <si>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</si>
  <si>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</si>
  <si>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</si>
  <si>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</si>
  <si>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</si>
  <si>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</si>
  <si>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</si>
  <si>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</si>
  <si>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</si>
  <si>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</si>
  <si>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</si>
  <si>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</si>
  <si>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</si>
  <si>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</si>
  <si>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</si>
  <si>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</si>
  <si>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</si>
  <si>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</si>
  <si>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</si>
  <si>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</si>
  <si>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</si>
  <si>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</si>
  <si>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</si>
  <si>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</si>
  <si>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</si>
  <si>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</si>
  <si>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</si>
  <si>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</si>
  <si>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</si>
  <si>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</si>
  <si>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</si>
  <si>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</si>
  <si>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</si>
  <si>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</si>
  <si>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</si>
  <si>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</si>
  <si>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</si>
  <si>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</si>
  <si>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</si>
  <si>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</si>
  <si>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</si>
  <si>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</si>
  <si>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</si>
  <si>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</si>
  <si>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</si>
  <si>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</si>
  <si>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</si>
  <si>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</si>
  <si>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</si>
  <si>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</si>
  <si>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</si>
  <si>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</si>
  <si>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</si>
  <si>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</si>
  <si>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</si>
  <si>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</si>
  <si>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</si>
  <si>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</si>
  <si>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</si>
  <si>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</si>
  <si>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</si>
  <si>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</si>
  <si>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</si>
  <si>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</si>
  <si>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</si>
  <si>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</si>
  <si>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</si>
  <si>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</si>
  <si>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</si>
  <si>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</si>
  <si>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</si>
  <si>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</si>
  <si>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</si>
  <si>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</si>
  <si>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</si>
  <si>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</si>
  <si>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</si>
  <si>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</si>
  <si>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</si>
  <si>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</si>
  <si>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</si>
  <si>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</si>
  <si>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</si>
  <si>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</si>
  <si>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</si>
  <si>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</si>
  <si>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</si>
  <si>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</si>
  <si>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</si>
  <si>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</si>
  <si>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</si>
  <si>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</si>
  <si>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</si>
  <si>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</si>
  <si>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</si>
  <si>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</si>
  <si>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</si>
  <si>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</si>
  <si>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</si>
  <si>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</si>
  <si>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</si>
  <si>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</si>
  <si>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</si>
  <si>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</si>
  <si>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</si>
  <si>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</si>
  <si>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</si>
  <si>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</si>
  <si>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</si>
  <si>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</si>
  <si>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</si>
  <si>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</si>
  <si>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</si>
  <si>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</si>
  <si>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</si>
  <si>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</si>
  <si>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</si>
  <si>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</si>
  <si>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</si>
  <si>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</si>
  <si>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</si>
  <si>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</si>
  <si>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</si>
  <si>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</si>
  <si>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</si>
  <si>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</si>
  <si>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</si>
  <si>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</si>
  <si>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</si>
  <si>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</si>
  <si>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</si>
  <si>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</si>
  <si>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</si>
  <si>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</si>
  <si>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</si>
  <si>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</si>
  <si>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</si>
  <si>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</si>
  <si>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</si>
  <si>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</si>
  <si>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</si>
  <si>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</si>
  <si>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</si>
  <si>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</si>
  <si>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</si>
  <si>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</si>
  <si>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</si>
  <si>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</si>
  <si>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</si>
  <si>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</si>
  <si>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</si>
  <si>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</si>
  <si>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</si>
  <si>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</si>
  <si>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</si>
  <si>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</si>
  <si>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</si>
  <si>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</si>
  <si>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</si>
  <si>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</si>
  <si>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</si>
  <si>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</si>
  <si>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</si>
  <si>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</si>
  <si>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</si>
  <si>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</si>
  <si>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</si>
  <si>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</si>
  <si>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</si>
  <si>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</si>
  <si>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</si>
  <si>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</si>
  <si>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</si>
  <si>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</si>
  <si>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</si>
  <si>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</si>
  <si>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</si>
  <si>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</si>
  <si>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</si>
  <si>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</si>
  <si>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</si>
  <si>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</si>
  <si>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</si>
  <si>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</si>
  <si>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</si>
  <si>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</si>
  <si>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</si>
  <si>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</si>
  <si>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</si>
  <si>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</si>
  <si>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</si>
  <si>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</si>
  <si>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</si>
  <si>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</si>
  <si>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</si>
  <si>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</si>
  <si>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</si>
  <si>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</si>
  <si>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</si>
  <si>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</si>
  <si>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</si>
  <si>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</si>
  <si>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</si>
  <si>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</si>
  <si>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</si>
  <si>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</si>
  <si>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</si>
  <si>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</si>
  <si>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</si>
  <si>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</si>
  <si>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</si>
  <si>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</si>
  <si>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</si>
  <si>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</si>
  <si>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</si>
  <si>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</si>
  <si>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</si>
  <si>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</si>
  <si>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</si>
  <si>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</si>
  <si>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</si>
  <si>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</si>
  <si>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</si>
  <si>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</si>
  <si>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</si>
  <si>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</si>
  <si>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</si>
  <si>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</si>
  <si>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</si>
  <si>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</si>
  <si>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</si>
  <si>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</si>
  <si>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</si>
  <si>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</si>
  <si>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</si>
  <si>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</si>
  <si>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</si>
  <si>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</si>
  <si>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</si>
  <si>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</si>
  <si>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</si>
  <si>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</si>
  <si>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</si>
  <si>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</si>
  <si>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</si>
  <si>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</si>
  <si>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</si>
  <si>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</si>
  <si>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</si>
  <si>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</si>
  <si>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</si>
  <si>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</si>
  <si>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</si>
  <si>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</si>
  <si>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</si>
  <si>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</si>
  <si>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</si>
  <si>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</si>
  <si>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</si>
  <si>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</si>
  <si>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</si>
  <si>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</si>
  <si>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</si>
  <si>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</si>
  <si>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</si>
  <si>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</si>
  <si>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</si>
  <si>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</si>
  <si>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</si>
  <si>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</si>
  <si>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</si>
  <si>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</si>
  <si>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</si>
  <si>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</si>
  <si>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</si>
  <si>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</si>
  <si>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</si>
  <si>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</si>
  <si>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</si>
  <si>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</si>
  <si>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</si>
  <si>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</si>
  <si>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</si>
  <si>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</si>
  <si>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</si>
  <si>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</si>
  <si>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</si>
  <si>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</si>
  <si>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</si>
  <si>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</si>
  <si>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</si>
  <si>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</si>
  <si>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</si>
  <si>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</si>
  <si>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</si>
  <si>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</si>
  <si>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</si>
  <si>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</si>
  <si>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</si>
  <si>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</si>
  <si>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</si>
  <si>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</si>
  <si>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</si>
  <si>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</si>
  <si>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</si>
  <si>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</si>
  <si>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</si>
  <si>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</si>
  <si>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</si>
  <si>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</si>
  <si>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</si>
  <si>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</si>
  <si>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</si>
  <si>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</si>
  <si>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</si>
  <si>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</si>
  <si>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</si>
  <si>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</si>
  <si>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</si>
  <si>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</si>
  <si>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</si>
  <si>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</si>
  <si>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</si>
  <si>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</si>
  <si>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</si>
  <si>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</si>
  <si>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</si>
  <si>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</si>
  <si>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</si>
  <si>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</si>
  <si>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</si>
  <si>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</si>
  <si>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</si>
  <si>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</si>
  <si>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</si>
  <si>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</si>
  <si>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</si>
  <si>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</si>
  <si>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</si>
  <si>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</si>
  <si>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</si>
  <si>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</si>
  <si>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</si>
  <si>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</si>
  <si>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</si>
  <si>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</si>
  <si>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</si>
  <si>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</si>
  <si>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</si>
  <si>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</si>
  <si>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</si>
  <si>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</si>
  <si>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</si>
  <si>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</si>
  <si>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</si>
  <si>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</si>
  <si>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</si>
  <si>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</si>
  <si>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</si>
  <si>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</si>
  <si>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</si>
  <si>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</si>
  <si>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</si>
  <si>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</si>
  <si>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</si>
  <si>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</si>
  <si>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</si>
  <si>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</si>
  <si>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</si>
  <si>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</si>
  <si>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</si>
  <si>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</si>
  <si>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</si>
  <si>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</si>
  <si>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</si>
  <si>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</si>
  <si>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</si>
  <si>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</si>
  <si>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</si>
  <si>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</si>
  <si>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</si>
  <si>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</si>
  <si>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</si>
  <si>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</si>
  <si>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</si>
  <si>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</si>
  <si>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</si>
  <si>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</si>
  <si>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</si>
  <si>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</si>
  <si>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</si>
  <si>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</si>
  <si>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</si>
  <si>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</si>
  <si>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</si>
  <si>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</si>
  <si>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</si>
  <si>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</si>
  <si>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</si>
  <si>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</si>
  <si>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</si>
  <si>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</si>
  <si>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</si>
  <si>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</si>
  <si>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</si>
  <si>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</si>
  <si>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</si>
  <si>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</si>
  <si>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</si>
  <si>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</si>
  <si>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</si>
  <si>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</si>
  <si>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</si>
  <si>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</si>
  <si>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</si>
  <si>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</si>
  <si>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</si>
  <si>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</si>
  <si>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</si>
  <si>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</si>
  <si>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</si>
  <si>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</si>
  <si>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</si>
  <si>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</si>
  <si>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</si>
  <si>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</si>
  <si>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</si>
  <si>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</si>
  <si>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</si>
  <si>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</si>
  <si>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</si>
  <si>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</si>
  <si>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</si>
  <si>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</si>
  <si>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</si>
  <si>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</si>
  <si>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</si>
  <si>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</si>
  <si>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</si>
  <si>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</si>
  <si>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</si>
  <si>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</si>
  <si>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</si>
  <si>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</si>
  <si>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</si>
  <si>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</si>
  <si>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</si>
  <si>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</si>
  <si>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</si>
  <si>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</si>
  <si>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</si>
  <si>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</si>
  <si>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</si>
  <si>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</si>
  <si>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</si>
  <si>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</si>
  <si>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</si>
  <si>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</si>
  <si>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</si>
  <si>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</si>
  <si>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</si>
  <si>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</si>
  <si>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</si>
  <si>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</si>
  <si>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</si>
  <si>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</si>
  <si>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</si>
  <si>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</si>
  <si>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</si>
  <si>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</si>
  <si>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</si>
  <si>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</si>
  <si>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</si>
  <si>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</si>
  <si>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</si>
  <si>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</si>
  <si>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</si>
  <si>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</si>
  <si>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</si>
  <si>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</si>
  <si>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</si>
  <si>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</si>
  <si>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</si>
  <si>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</si>
  <si>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</si>
  <si>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</si>
  <si>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</si>
  <si>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</si>
  <si>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</si>
  <si>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</si>
  <si>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</si>
  <si>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</si>
  <si>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</si>
  <si>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</si>
  <si>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</si>
  <si>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</si>
  <si>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</si>
  <si>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</si>
  <si>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</si>
  <si>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</si>
  <si>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</si>
  <si>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</si>
  <si>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</si>
  <si>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</si>
  <si>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</si>
  <si>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</si>
  <si>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</si>
  <si>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</si>
  <si>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</si>
  <si>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</si>
  <si>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</si>
  <si>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</si>
  <si>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</si>
  <si>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</si>
  <si>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</si>
  <si>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</si>
  <si>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</si>
  <si>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</si>
  <si>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</si>
  <si>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</si>
  <si>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</si>
  <si>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</si>
  <si>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</si>
  <si>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</si>
  <si>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</si>
  <si>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</si>
  <si>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</si>
  <si>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</si>
  <si>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</si>
  <si>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</si>
  <si>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</si>
  <si>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</si>
  <si>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</si>
  <si>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</si>
  <si>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</si>
  <si>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</si>
  <si>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</si>
  <si>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</si>
  <si>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</si>
  <si>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</si>
  <si>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</si>
  <si>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</si>
  <si>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</si>
  <si>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</si>
  <si>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</si>
  <si>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</si>
  <si>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</si>
  <si>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</si>
  <si>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</si>
  <si>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</si>
  <si>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</si>
  <si>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</si>
  <si>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</si>
  <si>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</si>
  <si>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</si>
  <si>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</si>
  <si>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</si>
  <si>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</si>
  <si>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</si>
  <si>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</si>
  <si>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</si>
  <si>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</si>
  <si>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</si>
  <si>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</si>
  <si>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</si>
  <si>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</si>
  <si>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</si>
  <si>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</si>
  <si>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</si>
  <si>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</si>
  <si>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</si>
  <si>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</si>
  <si>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</si>
  <si>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</si>
  <si>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</si>
  <si>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</si>
  <si>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</si>
  <si>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</si>
  <si>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</si>
  <si>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</si>
  <si>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</si>
  <si>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</si>
  <si>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</si>
  <si>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</si>
  <si>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</si>
  <si>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</si>
  <si>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</si>
  <si>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</si>
  <si>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</si>
  <si>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</si>
  <si>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</si>
  <si>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</si>
  <si>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</si>
  <si>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</si>
  <si>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</si>
  <si>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</si>
  <si>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</si>
  <si>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</si>
  <si>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</si>
  <si>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</si>
  <si>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</si>
  <si>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</si>
  <si>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</si>
  <si>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</si>
  <si>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</si>
  <si>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</si>
  <si>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</si>
  <si>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</si>
  <si>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</si>
  <si>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</si>
  <si>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</si>
  <si>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</si>
  <si>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</si>
  <si>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</si>
  <si>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</si>
  <si>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</si>
  <si>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</si>
  <si>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</si>
  <si>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</si>
  <si>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</si>
  <si>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</si>
  <si>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</si>
  <si>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</si>
  <si>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</si>
  <si>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</si>
  <si>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</si>
  <si>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</si>
  <si>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</si>
  <si>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</si>
  <si>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</si>
  <si>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</si>
  <si>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</si>
  <si>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</si>
  <si>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</si>
  <si>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</si>
  <si>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</si>
  <si>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</si>
  <si>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</si>
  <si>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</si>
  <si>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</si>
  <si>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</si>
  <si>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</si>
  <si>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</si>
  <si>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</si>
  <si>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</si>
  <si>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</si>
  <si>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</si>
  <si>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</si>
  <si>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</si>
  <si>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</si>
  <si>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</si>
  <si>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</si>
  <si>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</si>
  <si>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</si>
  <si>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</si>
  <si>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</si>
  <si>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</si>
  <si>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</si>
  <si>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</si>
  <si>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</si>
  <si>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</si>
  <si>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</si>
  <si>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</si>
  <si>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</si>
  <si>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</si>
  <si>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</si>
  <si>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</si>
  <si>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</si>
  <si>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</si>
  <si>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</si>
  <si>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</si>
  <si>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</si>
  <si>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</si>
  <si>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</si>
  <si>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</si>
  <si>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</si>
  <si>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</si>
  <si>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</si>
  <si>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</si>
  <si>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</si>
  <si>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</si>
  <si>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</si>
  <si>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</si>
  <si>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</si>
  <si>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</si>
  <si>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</si>
  <si>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</si>
  <si>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</si>
  <si>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</si>
  <si>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</si>
  <si>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</si>
  <si>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</si>
  <si>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</si>
  <si>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</si>
  <si>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</si>
  <si>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</si>
  <si>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</si>
  <si>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</si>
  <si>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</si>
  <si>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</si>
  <si>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</si>
  <si>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</si>
  <si>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</si>
  <si>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</si>
  <si>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</si>
  <si>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</si>
  <si>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</si>
  <si>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</si>
  <si>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</si>
  <si>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</si>
  <si>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</si>
  <si>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</si>
  <si>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</si>
  <si>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</si>
  <si>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</si>
  <si>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</si>
  <si>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</si>
  <si>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</si>
  <si>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</si>
  <si>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</si>
  <si>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</si>
  <si>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</si>
  <si>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</si>
  <si>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</si>
  <si>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</si>
  <si>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</si>
  <si>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</si>
  <si>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</si>
  <si>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</si>
  <si>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</si>
  <si>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</si>
  <si>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</si>
  <si>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</si>
  <si>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</si>
  <si>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</si>
  <si>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</si>
  <si>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</si>
  <si>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</si>
  <si>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</si>
  <si>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</si>
  <si>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</si>
  <si>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</si>
  <si>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</si>
  <si>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</si>
  <si>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</si>
  <si>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</si>
  <si>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</si>
  <si>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</si>
  <si>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</si>
  <si>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</si>
  <si>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</si>
  <si>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</si>
  <si>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</si>
  <si>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</si>
  <si>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</si>
  <si>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</si>
  <si>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</si>
  <si>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</si>
  <si>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</si>
  <si>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</si>
  <si>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</si>
  <si>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</si>
  <si>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</si>
  <si>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</si>
  <si>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</si>
  <si>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</si>
  <si>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</si>
  <si>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</si>
  <si>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</si>
  <si>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</si>
  <si>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</si>
  <si>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</si>
  <si>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</si>
  <si>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</si>
  <si>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</si>
  <si>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</si>
  <si>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</si>
  <si>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</si>
  <si>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</si>
  <si>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</si>
  <si>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</si>
  <si>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</si>
  <si>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</si>
  <si>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</si>
  <si>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</si>
  <si>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</si>
  <si>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</si>
  <si>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</si>
  <si>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</si>
  <si>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</si>
  <si>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</si>
  <si>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</si>
  <si>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</si>
  <si>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</si>
  <si>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</si>
  <si>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</si>
  <si>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</si>
  <si>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</si>
  <si>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</si>
  <si>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</si>
  <si>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</si>
  <si>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</si>
  <si>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</si>
  <si>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</si>
  <si>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</si>
  <si>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</si>
  <si>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</si>
  <si>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</si>
  <si>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</si>
  <si>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</si>
  <si>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</si>
  <si>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</si>
  <si>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</si>
  <si>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</si>
  <si>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</si>
  <si>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</si>
  <si>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</si>
  <si>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</si>
  <si>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</si>
  <si>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</si>
  <si>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</si>
  <si>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</si>
  <si>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</si>
  <si>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</si>
  <si>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</si>
  <si>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</si>
  <si>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</si>
  <si>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</si>
  <si>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</si>
  <si>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</si>
  <si>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</si>
  <si>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</si>
  <si>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</si>
  <si>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</si>
  <si>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</si>
  <si>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</si>
  <si>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</si>
  <si>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</si>
  <si>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</si>
  <si>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</si>
  <si>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</si>
  <si>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</si>
  <si>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</si>
  <si>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</si>
  <si>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</si>
  <si>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</si>
  <si>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</si>
  <si>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</si>
  <si>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</si>
  <si>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</si>
  <si>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</si>
  <si>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</si>
  <si>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</si>
  <si>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</si>
  <si>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</si>
  <si>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</si>
  <si>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</si>
  <si>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</si>
  <si>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</si>
  <si>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</si>
  <si>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</si>
  <si>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</si>
  <si>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</si>
  <si>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</si>
  <si>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</si>
  <si>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</si>
  <si>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</si>
  <si>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</si>
  <si>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</si>
  <si>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</si>
  <si>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</si>
  <si>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</si>
  <si>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</si>
  <si>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</si>
  <si>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</si>
  <si>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</si>
  <si>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</si>
  <si>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</si>
  <si>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</si>
  <si>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</si>
  <si>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</si>
  <si>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</si>
  <si>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</si>
  <si>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</si>
  <si>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</si>
  <si>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</si>
  <si>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</si>
  <si>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</si>
  <si>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</si>
  <si>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</si>
  <si>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</si>
  <si>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</si>
  <si>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</si>
  <si>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</si>
  <si>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</si>
  <si>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</si>
  <si>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</si>
  <si>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</si>
  <si>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</si>
  <si>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</si>
  <si>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</si>
  <si>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</si>
  <si>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</si>
  <si>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</si>
  <si>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</si>
  <si>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</si>
  <si>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</si>
  <si>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</si>
  <si>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</si>
  <si>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</si>
  <si>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</si>
  <si>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</si>
  <si>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</si>
  <si>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</si>
  <si>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</si>
  <si>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</si>
  <si>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</si>
  <si>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</si>
  <si>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</si>
  <si>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</si>
  <si>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</si>
  <si>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</si>
  <si>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</si>
  <si>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</si>
  <si>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</si>
  <si>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</si>
  <si>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</si>
  <si>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</si>
  <si>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</si>
  <si>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</si>
  <si>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</si>
  <si>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</si>
  <si>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</si>
  <si>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</si>
  <si>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</si>
  <si>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</si>
  <si>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</si>
  <si>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</si>
  <si>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</si>
  <si>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</si>
  <si>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</si>
  <si>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</si>
  <si>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</si>
  <si>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</si>
  <si>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</si>
  <si>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</si>
  <si>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</si>
  <si>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</si>
  <si>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</si>
  <si>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</si>
  <si>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</si>
  <si>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</si>
  <si>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</si>
  <si>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</si>
  <si>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</si>
  <si>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</si>
  <si>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</si>
  <si>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</si>
  <si>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</si>
  <si>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</si>
  <si>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</si>
  <si>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</si>
  <si>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</si>
  <si>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</si>
  <si>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</si>
  <si>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</si>
  <si>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</si>
  <si>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</si>
  <si>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</si>
  <si>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</si>
  <si>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</si>
  <si>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</si>
  <si>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</si>
  <si>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</si>
  <si>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</si>
  <si>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</si>
  <si>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</si>
  <si>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</si>
  <si>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</si>
  <si>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</si>
  <si>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</si>
  <si>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</si>
  <si>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</si>
  <si>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</si>
  <si>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</si>
  <si>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</si>
  <si>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</si>
  <si>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</si>
  <si>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</si>
  <si>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</si>
  <si>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</si>
  <si>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</si>
  <si>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</si>
  <si>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</si>
  <si>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</si>
  <si>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</si>
  <si>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</si>
  <si>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</si>
  <si>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</si>
  <si>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</si>
  <si>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</si>
  <si>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</si>
  <si>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</si>
  <si>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</si>
  <si>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</si>
  <si>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</si>
  <si>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</si>
  <si>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</si>
  <si>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</si>
  <si>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</si>
  <si>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</si>
  <si>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</si>
  <si>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</si>
  <si>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</si>
  <si>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</si>
  <si>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</si>
  <si>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</si>
  <si>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</si>
  <si>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</si>
  <si>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</si>
  <si>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</si>
  <si>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</si>
  <si>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</si>
  <si>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</si>
  <si>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</si>
  <si>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</si>
  <si>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</si>
  <si>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</si>
  <si>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</si>
  <si>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</si>
  <si>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</si>
  <si>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</si>
  <si>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</si>
  <si>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</si>
  <si>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</si>
  <si>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</si>
  <si>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</si>
  <si>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</si>
  <si>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</si>
  <si>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</si>
  <si>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</si>
  <si>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</si>
  <si>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</si>
  <si>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</si>
  <si>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</si>
  <si>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</si>
  <si>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</si>
  <si>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</si>
  <si>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</si>
  <si>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</si>
  <si>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</si>
  <si>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</si>
  <si>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</si>
  <si>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</si>
  <si>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</si>
  <si>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</si>
  <si>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</si>
  <si>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</si>
  <si>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</si>
  <si>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</si>
  <si>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</si>
  <si>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</si>
  <si>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</si>
  <si>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</si>
  <si>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</si>
  <si>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</si>
  <si>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</si>
  <si>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</si>
  <si>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</si>
  <si>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</si>
  <si>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</si>
  <si>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</si>
  <si>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</si>
  <si>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</si>
  <si>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</si>
  <si>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</si>
  <si>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</si>
  <si>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</si>
  <si>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</si>
  <si>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</si>
  <si>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</si>
  <si>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</si>
  <si>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</si>
  <si>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</si>
  <si>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</si>
  <si>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</si>
  <si>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</si>
  <si>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</si>
  <si>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</si>
  <si>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</si>
  <si>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</si>
  <si>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</si>
  <si>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</si>
  <si>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</si>
  <si>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</si>
  <si>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</si>
  <si>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</si>
  <si>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</si>
  <si>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</si>
  <si>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</si>
  <si>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</si>
  <si>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</si>
  <si>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</si>
  <si>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</si>
  <si>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</si>
  <si>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</si>
  <si>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</si>
  <si>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</si>
  <si>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</si>
  <si>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</si>
  <si>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</si>
  <si>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</si>
  <si>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</si>
  <si>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</si>
  <si>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</si>
  <si>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</si>
  <si>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</si>
  <si>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</si>
  <si>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</si>
  <si>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</si>
  <si>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</si>
  <si>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</si>
  <si>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</si>
  <si>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</si>
  <si>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</si>
  <si>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</si>
  <si>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</si>
  <si>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</si>
  <si>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</si>
  <si>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</si>
  <si>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</si>
  <si>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</si>
  <si>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</si>
  <si>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</si>
  <si>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</si>
  <si>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</si>
  <si>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</si>
  <si>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</si>
  <si>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</si>
  <si>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</si>
  <si>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</si>
  <si>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</si>
  <si>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</si>
  <si>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</si>
  <si>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</si>
  <si>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</si>
  <si>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</si>
  <si>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</si>
  <si>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</si>
  <si>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</si>
  <si>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</si>
  <si>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</si>
  <si>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</si>
  <si>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</si>
  <si>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</si>
  <si>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</si>
  <si>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</si>
  <si>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</si>
  <si>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</si>
  <si>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</si>
  <si>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</si>
  <si>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</si>
  <si>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</si>
  <si>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</si>
  <si>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</si>
  <si>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</si>
  <si>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</si>
  <si>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</si>
  <si>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</si>
  <si>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</si>
  <si>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</si>
  <si>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</si>
  <si>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</si>
  <si>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</si>
  <si>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</si>
  <si>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</si>
  <si>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</si>
  <si>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</si>
  <si>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</si>
  <si>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</si>
  <si>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</si>
  <si>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</si>
  <si>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</si>
  <si>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</si>
  <si>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</si>
  <si>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</si>
  <si>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</si>
  <si>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</si>
  <si>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</si>
  <si>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</si>
  <si>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</si>
  <si>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</si>
  <si>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</si>
  <si>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</si>
  <si>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</si>
  <si>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</si>
  <si>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</si>
  <si>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</si>
  <si>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</si>
  <si>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</si>
  <si>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</si>
  <si>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</si>
  <si>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</si>
  <si>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</si>
  <si>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</si>
  <si>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</si>
  <si>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</si>
  <si>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</si>
  <si>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</si>
  <si>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</si>
  <si>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</si>
  <si>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</si>
  <si>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</si>
  <si>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</si>
  <si>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</si>
  <si>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</si>
  <si>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</si>
  <si>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</si>
  <si>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</si>
  <si>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</si>
  <si>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</si>
  <si>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</si>
  <si>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</si>
  <si>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</si>
  <si>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</si>
  <si>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</si>
  <si>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</si>
  <si>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</si>
  <si>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</si>
  <si>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</si>
  <si>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</si>
  <si>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</si>
  <si>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</si>
  <si>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</si>
  <si>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</si>
  <si>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</si>
  <si>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</si>
  <si>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</si>
  <si>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</si>
  <si>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</si>
  <si>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</si>
  <si>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</si>
  <si>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</si>
  <si>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</si>
  <si>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</si>
  <si>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</si>
  <si>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</si>
  <si>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</si>
  <si>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</si>
  <si>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</si>
  <si>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</si>
  <si>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</si>
  <si>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</si>
  <si>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</si>
  <si>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</si>
  <si>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</si>
  <si>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</si>
  <si>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</si>
  <si>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</si>
  <si>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</si>
  <si>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</si>
  <si>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</si>
  <si>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</si>
  <si>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</si>
  <si>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</si>
  <si>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</si>
  <si>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</si>
  <si>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</si>
  <si>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</si>
  <si>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</si>
  <si>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</si>
  <si>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</si>
  <si>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</si>
  <si>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</si>
  <si>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</si>
  <si>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</si>
  <si>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</si>
  <si>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</si>
  <si>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</si>
  <si>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</si>
  <si>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</si>
  <si>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</si>
  <si>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</si>
  <si>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</si>
  <si>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</si>
  <si>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</si>
  <si>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</si>
  <si>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</si>
  <si>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</si>
  <si>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</si>
  <si>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</si>
  <si>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</si>
  <si>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</si>
  <si>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</si>
  <si>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</si>
  <si>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</si>
  <si>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</si>
  <si>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</si>
  <si>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</si>
  <si>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</si>
  <si>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</si>
  <si>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</si>
  <si>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</si>
  <si>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</si>
  <si>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</si>
  <si>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</si>
  <si>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</si>
  <si>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</si>
  <si>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</si>
  <si>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</si>
  <si>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</si>
  <si>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</si>
  <si>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</si>
  <si>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</si>
  <si>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</si>
  <si>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</si>
  <si>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</si>
  <si>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</si>
  <si>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</si>
  <si>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</si>
  <si>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</si>
  <si>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</si>
  <si>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</si>
  <si>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</si>
  <si>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</si>
  <si>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</si>
  <si>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</si>
  <si>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</si>
  <si>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</si>
  <si>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</si>
  <si>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</si>
  <si>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</si>
  <si>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</si>
  <si>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</si>
  <si>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</si>
  <si>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</si>
  <si>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</si>
  <si>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</si>
  <si>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</si>
  <si>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</si>
  <si>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</si>
  <si>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</si>
  <si>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</si>
  <si>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</si>
  <si>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</si>
  <si>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</si>
  <si>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</si>
  <si>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</si>
  <si>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</si>
  <si>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</si>
  <si>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</si>
  <si>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</si>
  <si>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</si>
  <si>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</si>
  <si>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</si>
  <si>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</si>
  <si>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</si>
  <si>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</si>
  <si>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</si>
  <si>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</si>
  <si>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</si>
  <si>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</si>
  <si>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</si>
  <si>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</si>
  <si>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</si>
  <si>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</si>
  <si>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</si>
  <si>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</si>
  <si>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</si>
  <si>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</si>
  <si>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</si>
  <si>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</si>
  <si>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</si>
  <si>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</si>
  <si>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</si>
  <si>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</si>
  <si>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</si>
  <si>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</si>
  <si>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</si>
  <si>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</si>
  <si>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</si>
  <si>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</si>
  <si>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</si>
  <si>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</si>
  <si>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</si>
  <si>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</si>
  <si>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</si>
  <si>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</si>
  <si>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</si>
  <si>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</si>
  <si>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</si>
  <si>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</si>
  <si>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</si>
  <si>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</si>
  <si>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</si>
  <si>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</si>
  <si>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</si>
  <si>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</si>
  <si>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</si>
  <si>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</si>
  <si>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</si>
  <si>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</si>
  <si>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</si>
  <si>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</si>
  <si>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</si>
  <si>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</si>
  <si>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</si>
  <si>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</si>
  <si>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</si>
  <si>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</si>
  <si>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</si>
  <si>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</si>
  <si>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</si>
  <si>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</si>
  <si>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</si>
  <si>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</si>
  <si>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</si>
  <si>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</si>
  <si>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</si>
  <si>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</si>
  <si>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</si>
  <si>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</si>
  <si>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</si>
  <si>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</si>
  <si>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</si>
  <si>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</si>
  <si>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</si>
  <si>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</si>
  <si>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</si>
  <si>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</si>
  <si>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</si>
  <si>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</si>
  <si>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</si>
  <si>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</si>
  <si>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</si>
  <si>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</si>
  <si>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</si>
  <si>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</si>
  <si>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</si>
  <si>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</si>
  <si>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</si>
  <si>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</si>
  <si>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</si>
  <si>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</si>
  <si>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</si>
  <si>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</si>
  <si>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</si>
  <si>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</si>
  <si>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</si>
  <si>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</si>
  <si>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</si>
  <si>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</si>
  <si>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</si>
  <si>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</si>
  <si>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</si>
  <si>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</si>
  <si>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</si>
  <si>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</si>
  <si>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</si>
  <si>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</si>
  <si>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</si>
  <si>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</si>
  <si>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</si>
  <si>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</si>
  <si>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</si>
  <si>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</si>
  <si>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</si>
  <si>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</si>
  <si>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</si>
  <si>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</si>
  <si>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</si>
  <si>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</si>
  <si>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</si>
  <si>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</si>
  <si>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</si>
  <si>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</si>
  <si>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</si>
  <si>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</si>
  <si>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</si>
  <si>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</si>
  <si>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</si>
  <si>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</si>
  <si>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</si>
  <si>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</si>
  <si>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</si>
  <si>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</si>
  <si>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</si>
  <si>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</si>
  <si>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</si>
  <si>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</si>
  <si>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</si>
  <si>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</si>
  <si>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</si>
  <si>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</si>
  <si>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</si>
  <si>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</si>
  <si>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</si>
  <si>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</si>
  <si>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</si>
  <si>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</si>
  <si>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</si>
  <si>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</si>
  <si>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</si>
  <si>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</si>
  <si>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</si>
  <si>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</si>
  <si>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</si>
  <si>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</si>
  <si>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</si>
  <si>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</si>
  <si>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</si>
  <si>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</si>
  <si>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</si>
  <si>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</si>
  <si>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</si>
  <si>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</si>
  <si>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</si>
  <si>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</si>
  <si>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</si>
  <si>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</si>
  <si>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</si>
  <si>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</si>
  <si>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</si>
  <si>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</si>
  <si>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</si>
  <si>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</si>
  <si>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</si>
  <si>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</si>
  <si>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</si>
  <si>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</si>
  <si>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</si>
  <si>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</si>
  <si>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</si>
  <si>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</si>
  <si>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</si>
  <si>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</si>
  <si>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</si>
  <si>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</si>
  <si>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</si>
  <si>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</si>
  <si>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</si>
  <si>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</si>
  <si>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</si>
  <si>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</si>
  <si>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</si>
  <si>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</si>
  <si>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</si>
  <si>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</si>
  <si>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</si>
  <si>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</si>
  <si>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</si>
  <si>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</si>
  <si>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</si>
  <si>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</si>
  <si>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</si>
  <si>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</si>
  <si>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</si>
  <si>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</si>
  <si>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</si>
  <si>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</si>
  <si>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</si>
  <si>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</si>
  <si>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</si>
  <si>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</si>
  <si>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</si>
  <si>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</si>
  <si>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</si>
  <si>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</si>
  <si>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</si>
  <si>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</si>
  <si>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</si>
  <si>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</si>
  <si>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</si>
  <si>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</si>
  <si>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</si>
  <si>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</si>
  <si>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</si>
  <si>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</si>
  <si>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</si>
  <si>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</si>
  <si>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</si>
  <si>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</si>
  <si>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</si>
  <si>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</si>
  <si>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</si>
  <si>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</si>
  <si>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</si>
  <si>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</si>
  <si>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</si>
  <si>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</si>
  <si>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</si>
  <si>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</si>
  <si>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</si>
  <si>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</si>
  <si>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</si>
  <si>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</si>
  <si>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</si>
  <si>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</si>
  <si>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</si>
  <si>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</si>
  <si>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</si>
  <si>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</si>
  <si>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</si>
  <si>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</si>
  <si>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</si>
  <si>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</si>
  <si>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</si>
  <si>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</si>
  <si>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</si>
  <si>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</si>
  <si>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</si>
  <si>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</si>
  <si>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</si>
  <si>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</si>
  <si>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</si>
  <si>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</si>
  <si>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</si>
  <si>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</si>
  <si>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</si>
  <si>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</si>
  <si>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</si>
  <si>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</si>
  <si>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</si>
  <si>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</si>
  <si>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</si>
  <si>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</si>
  <si>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</si>
  <si>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</si>
  <si>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</si>
  <si>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</si>
  <si>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</si>
  <si>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</si>
  <si>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</si>
  <si>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</si>
  <si>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</si>
  <si>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</si>
  <si>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</si>
  <si>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</si>
  <si>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</si>
  <si>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</si>
  <si>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</si>
  <si>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</si>
  <si>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</si>
  <si>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</si>
  <si>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</si>
  <si>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</si>
  <si>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</si>
  <si>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</si>
  <si>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</si>
  <si>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</si>
  <si>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</si>
  <si>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</si>
  <si>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</si>
  <si>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</si>
  <si>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</si>
  <si>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</si>
  <si>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</si>
  <si>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</si>
  <si>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</si>
  <si>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</si>
  <si>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</si>
  <si>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</si>
  <si>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</si>
  <si>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</si>
  <si>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</si>
  <si>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</si>
  <si>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</si>
  <si>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</si>
  <si>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</si>
  <si>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</si>
  <si>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</si>
  <si>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</si>
  <si>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</si>
  <si>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</si>
  <si>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</si>
  <si>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</si>
  <si>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</si>
  <si>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</si>
  <si>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</si>
  <si>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</si>
  <si>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</si>
  <si>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</si>
  <si>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</si>
  <si>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</si>
  <si>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</si>
  <si>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</si>
  <si>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</si>
  <si>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</si>
  <si>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</si>
  <si>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</si>
  <si>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</si>
  <si>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</si>
  <si>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</si>
  <si>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</si>
  <si>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</si>
  <si>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</si>
  <si>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</si>
  <si>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</si>
  <si>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</si>
  <si>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</si>
  <si>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</si>
  <si>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</si>
  <si>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</si>
  <si>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</si>
  <si>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</si>
  <si>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</si>
  <si>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</si>
  <si>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</si>
  <si>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</si>
  <si>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</si>
  <si>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</si>
  <si>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</si>
  <si>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</si>
  <si>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</si>
  <si>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</si>
  <si>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</si>
  <si>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</si>
  <si>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</si>
  <si>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</si>
  <si>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</si>
  <si>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</si>
  <si>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</si>
  <si>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</si>
  <si>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</si>
  <si>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</si>
  <si>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</si>
  <si>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</si>
  <si>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</si>
  <si>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</si>
  <si>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</si>
  <si>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</si>
  <si>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</si>
  <si>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</si>
  <si>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</si>
  <si>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</si>
  <si>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</si>
  <si>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</si>
  <si>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</si>
  <si>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</si>
  <si>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</si>
  <si>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</si>
  <si>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</si>
  <si>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</si>
  <si>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</si>
  <si>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</si>
  <si>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</si>
  <si>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</si>
  <si>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</si>
  <si>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</si>
  <si>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</si>
  <si>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</si>
  <si>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</si>
  <si>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</si>
  <si>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</si>
  <si>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</si>
  <si>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</si>
  <si>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</si>
  <si>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</si>
  <si>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</si>
  <si>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</si>
  <si>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</si>
  <si>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</si>
  <si>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</si>
  <si>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</si>
  <si>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</si>
  <si>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</si>
  <si>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</si>
  <si>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</si>
  <si>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</si>
  <si>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</si>
  <si>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</si>
  <si>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</si>
  <si>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</si>
  <si>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</si>
  <si>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</si>
  <si>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</si>
  <si>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</si>
  <si>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</si>
  <si>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</si>
  <si>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</si>
  <si>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</si>
  <si>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</si>
  <si>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</si>
  <si>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</si>
  <si>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</si>
  <si>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</si>
  <si>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</si>
  <si>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</si>
  <si>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</si>
  <si>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</si>
  <si>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</si>
  <si>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</si>
  <si>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</si>
  <si>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</si>
  <si>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</si>
  <si>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</si>
  <si>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</si>
  <si>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</si>
  <si>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</si>
  <si>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</si>
  <si>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</si>
  <si>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</si>
  <si>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</si>
  <si>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</si>
  <si>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</si>
  <si>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</si>
  <si>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</si>
  <si>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</si>
  <si>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</si>
  <si>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</si>
  <si>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</si>
  <si>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</si>
  <si>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</si>
  <si>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</si>
  <si>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</si>
  <si>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</si>
  <si>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</si>
  <si>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</si>
  <si>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</si>
  <si>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</si>
  <si>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</si>
  <si>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</si>
  <si>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</si>
  <si>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</si>
  <si>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</si>
  <si>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</si>
  <si>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</si>
  <si>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</si>
  <si>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</si>
  <si>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</si>
  <si>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</si>
  <si>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</si>
  <si>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</si>
  <si>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</si>
  <si>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</si>
  <si>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</si>
  <si>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</si>
  <si>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</si>
  <si>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</si>
  <si>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</si>
  <si>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</si>
  <si>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</si>
  <si>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</si>
  <si>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</si>
  <si>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</si>
  <si>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</si>
  <si>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</si>
  <si>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</si>
  <si>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</si>
  <si>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</si>
  <si>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</si>
  <si>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</si>
  <si>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</si>
  <si>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</si>
  <si>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</si>
  <si>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</si>
  <si>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</si>
  <si>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</si>
  <si>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</si>
  <si>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</si>
  <si>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</si>
  <si>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</si>
  <si>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</si>
  <si>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</si>
  <si>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</si>
  <si>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</si>
  <si>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</si>
  <si>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</si>
  <si>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</si>
  <si>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</si>
  <si>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</si>
  <si>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</si>
  <si>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</si>
  <si>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</si>
  <si>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</si>
  <si>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</si>
  <si>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</si>
  <si>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</si>
  <si>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</si>
  <si>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</si>
  <si>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</si>
  <si>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</si>
  <si>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</si>
  <si>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</si>
  <si>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</si>
  <si>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</si>
  <si>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</si>
  <si>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</si>
  <si>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</si>
  <si>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</si>
  <si>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</si>
  <si>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</si>
  <si>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</si>
  <si>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</si>
  <si>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</si>
  <si>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</si>
  <si>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</si>
  <si>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</si>
  <si>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</si>
  <si>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</si>
  <si>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</si>
  <si>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</si>
  <si>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</si>
  <si>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</si>
  <si>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</si>
  <si>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</si>
  <si>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</si>
  <si>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</si>
  <si>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</si>
  <si>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</si>
  <si>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</si>
  <si>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</si>
  <si>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</si>
  <si>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</si>
  <si>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</si>
  <si>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</si>
  <si>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</si>
  <si>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</si>
  <si>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</si>
  <si>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</si>
  <si>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</si>
  <si>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</si>
  <si>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</si>
  <si>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</si>
  <si>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</si>
  <si>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</si>
  <si>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</si>
  <si>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</si>
  <si>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</si>
  <si>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</si>
  <si>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</si>
  <si>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</si>
  <si>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</si>
  <si>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</si>
  <si>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</si>
  <si>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</si>
  <si>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</si>
  <si>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</si>
  <si>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</si>
  <si>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</si>
  <si>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</si>
  <si>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</si>
  <si>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</si>
  <si>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</si>
  <si>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</si>
  <si>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</si>
  <si>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</si>
  <si>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</si>
  <si>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</si>
  <si>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</si>
  <si>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</si>
  <si>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</si>
  <si>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</si>
  <si>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</si>
  <si>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</si>
  <si>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</si>
  <si>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</si>
  <si>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</si>
  <si>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</si>
  <si>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</si>
  <si>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</si>
  <si>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</si>
  <si>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</si>
  <si>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</si>
  <si>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</si>
  <si>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</si>
  <si>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</si>
  <si>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</si>
  <si>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</si>
  <si>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</si>
  <si>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</si>
  <si>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</si>
  <si>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</si>
  <si>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</si>
  <si>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</si>
  <si>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</si>
  <si>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</si>
  <si>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</si>
  <si>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</si>
  <si>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</si>
  <si>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</si>
  <si>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</si>
  <si>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</si>
  <si>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</si>
  <si>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</si>
  <si>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</si>
  <si>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</si>
  <si>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</si>
  <si>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</si>
  <si>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</si>
  <si>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</si>
  <si>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</si>
  <si>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</si>
  <si>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</si>
  <si>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</si>
  <si>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</si>
  <si>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</si>
  <si>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</si>
  <si>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</si>
  <si>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</si>
  <si>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</si>
  <si>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</si>
  <si>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</si>
  <si>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</si>
  <si>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</si>
  <si>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</si>
  <si>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</si>
  <si>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</si>
  <si>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</si>
  <si>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</si>
  <si>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</si>
  <si>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</si>
  <si>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</si>
  <si>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</si>
  <si>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</si>
  <si>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</si>
  <si>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</si>
  <si>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</si>
  <si>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</si>
  <si>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</si>
  <si>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</si>
  <si>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</si>
  <si>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</si>
  <si>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</si>
  <si>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</si>
  <si>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</si>
  <si>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</si>
  <si>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</si>
  <si>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</si>
  <si>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</si>
  <si>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</si>
  <si>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</si>
  <si>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</si>
  <si>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</si>
  <si>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</si>
  <si>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</si>
  <si>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</si>
  <si>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</si>
  <si>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</si>
  <si>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</si>
  <si>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</si>
  <si>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</si>
  <si>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</si>
  <si>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</si>
  <si>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</si>
  <si>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</si>
  <si>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</si>
  <si>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</si>
  <si>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</si>
  <si>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</si>
  <si>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</si>
  <si>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</si>
  <si>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</si>
  <si>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</si>
  <si>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</si>
  <si>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</si>
  <si>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</si>
  <si>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</si>
  <si>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</si>
  <si>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</si>
  <si>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</si>
  <si>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</si>
  <si>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</si>
  <si>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</si>
  <si>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</si>
  <si>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</si>
  <si>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</si>
  <si>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</si>
  <si>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</si>
  <si>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</si>
  <si>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</si>
  <si>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</si>
  <si>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</si>
  <si>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</si>
  <si>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</si>
  <si>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</si>
  <si>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</si>
  <si>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</si>
  <si>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</si>
  <si>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</si>
  <si>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</si>
  <si>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</si>
  <si>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</si>
  <si>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</si>
  <si>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</si>
  <si>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</si>
  <si>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</si>
  <si>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</si>
  <si>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</si>
  <si>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</si>
  <si>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</si>
  <si>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</si>
  <si>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</si>
  <si>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</si>
  <si>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</si>
  <si>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</si>
  <si>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</si>
  <si>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</si>
  <si>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</si>
  <si>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</si>
  <si>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</si>
  <si>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</si>
  <si>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</si>
  <si>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</si>
  <si>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</si>
  <si>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</si>
  <si>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</si>
  <si>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</si>
  <si>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</si>
  <si>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</si>
  <si>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</si>
  <si>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</si>
  <si>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</si>
  <si>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</si>
  <si>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</si>
  <si>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</si>
  <si>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</si>
  <si>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</si>
  <si>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</si>
  <si>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</si>
  <si>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</si>
  <si>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</si>
  <si>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</si>
  <si>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</si>
  <si>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</si>
  <si>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</si>
  <si>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</si>
  <si>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</si>
  <si>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</si>
  <si>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</si>
  <si>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</si>
  <si>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</si>
  <si>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</si>
  <si>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</si>
  <si>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</si>
  <si>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</si>
  <si>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</si>
  <si>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</si>
  <si>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</si>
  <si>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</si>
  <si>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</si>
  <si>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</si>
  <si>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</si>
  <si>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</si>
  <si>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</si>
  <si>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</si>
  <si>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</si>
  <si>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</si>
  <si>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</si>
  <si>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</si>
  <si>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</si>
  <si>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</si>
  <si>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</si>
  <si>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</si>
  <si>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</si>
  <si>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</si>
  <si>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</si>
  <si>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</si>
  <si>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</si>
  <si>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</si>
  <si>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</si>
  <si>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</si>
  <si>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</si>
  <si>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</si>
  <si>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</si>
  <si>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</si>
  <si>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</si>
  <si>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</si>
  <si>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</si>
  <si>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</si>
  <si>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</si>
  <si>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</si>
  <si>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</si>
  <si>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</si>
  <si>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</si>
  <si>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</si>
  <si>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</si>
  <si>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</si>
  <si>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</si>
  <si>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</si>
  <si>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</si>
  <si>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</si>
  <si>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</si>
  <si>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</si>
  <si>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</si>
  <si>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</si>
  <si>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</si>
  <si>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</si>
  <si>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</si>
  <si>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</si>
  <si>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</si>
  <si>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</si>
  <si>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</si>
  <si>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</si>
  <si>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</si>
  <si>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</si>
  <si>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</si>
  <si>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</si>
  <si>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</si>
  <si>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</si>
  <si>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</si>
  <si>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</si>
  <si>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</si>
  <si>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</si>
  <si>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</si>
  <si>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</si>
  <si>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</si>
  <si>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</si>
  <si>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</si>
  <si>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</si>
  <si>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</si>
  <si>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</si>
  <si>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</si>
  <si>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</si>
  <si>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</si>
  <si>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</si>
  <si>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</si>
  <si>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</si>
  <si>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</si>
  <si>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</si>
  <si>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</si>
  <si>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</si>
  <si>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</si>
  <si>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</si>
  <si>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</si>
  <si>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</si>
  <si>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</si>
  <si>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</si>
  <si>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</si>
  <si>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</si>
  <si>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</si>
  <si>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</si>
  <si>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</si>
  <si>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</si>
  <si>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</si>
  <si>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</si>
  <si>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</si>
  <si>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</si>
  <si>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</si>
  <si>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</si>
  <si>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</si>
  <si>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</si>
  <si>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</si>
  <si>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</si>
  <si>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</si>
  <si>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</si>
  <si>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</si>
  <si>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</si>
  <si>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</si>
  <si>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</si>
  <si>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</si>
  <si>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</si>
  <si>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</si>
  <si>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</si>
  <si>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</si>
  <si>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</si>
  <si>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</si>
  <si>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</si>
  <si>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</si>
  <si>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</si>
  <si>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</si>
  <si>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</si>
  <si>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</si>
  <si>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</si>
  <si>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</si>
  <si>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</si>
  <si>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</si>
  <si>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</si>
  <si>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</si>
  <si>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</si>
  <si>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</si>
  <si>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</si>
  <si>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</si>
  <si>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</si>
  <si>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</si>
  <si>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</si>
  <si>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</si>
  <si>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</si>
  <si>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</si>
  <si>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</si>
  <si>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</si>
  <si>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</si>
  <si>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</si>
  <si>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</si>
  <si>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</si>
  <si>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</si>
  <si>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</si>
  <si>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</si>
  <si>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</si>
  <si>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</si>
  <si>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</si>
  <si>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</si>
  <si>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</si>
  <si>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</si>
  <si>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</si>
  <si>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</si>
  <si>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</si>
  <si>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</si>
  <si>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</si>
  <si>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</si>
  <si>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</si>
  <si>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</si>
  <si>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</si>
  <si>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</si>
  <si>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</si>
  <si>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</si>
  <si>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</si>
  <si>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</si>
  <si>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</si>
  <si>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</si>
  <si>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</si>
  <si>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</si>
  <si>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</si>
  <si>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</si>
  <si>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</si>
  <si>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</si>
  <si>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</si>
  <si>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</si>
  <si>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</si>
  <si>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</si>
  <si>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</si>
  <si>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</si>
  <si>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</si>
  <si>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</si>
  <si>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</si>
  <si>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</si>
  <si>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</si>
  <si>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</si>
  <si>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</si>
  <si>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</si>
  <si>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</si>
  <si>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</si>
  <si>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</si>
  <si>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</si>
  <si>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</si>
  <si>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</si>
  <si>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</si>
  <si>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</si>
  <si>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</si>
  <si>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</si>
  <si>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</si>
  <si>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</si>
  <si>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</si>
  <si>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</si>
  <si>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</si>
  <si>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</si>
  <si>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</si>
  <si>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</si>
  <si>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</si>
  <si>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</si>
  <si>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</si>
  <si>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</si>
  <si>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</si>
  <si>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</si>
  <si>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</si>
  <si>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</si>
  <si>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</si>
  <si>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</si>
  <si>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</si>
  <si>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</si>
  <si>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</si>
  <si>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</si>
  <si>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</si>
  <si>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</si>
  <si>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</si>
  <si>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</si>
  <si>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</si>
  <si>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</si>
  <si>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</si>
  <si>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</si>
  <si>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</si>
  <si>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</si>
  <si>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</si>
  <si>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</si>
  <si>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</si>
  <si>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</si>
  <si>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</si>
  <si>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</si>
  <si>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</si>
  <si>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</si>
  <si>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</si>
  <si>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</si>
  <si>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</si>
  <si>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</si>
  <si>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</si>
  <si>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</si>
  <si>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</si>
  <si>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</si>
  <si>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</si>
  <si>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</si>
  <si>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</si>
  <si>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</si>
  <si>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</si>
  <si>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</si>
  <si>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</si>
  <si>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</si>
  <si>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</si>
  <si>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</si>
  <si>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</si>
  <si>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</si>
  <si>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</si>
  <si>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</si>
  <si>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</si>
  <si>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</si>
  <si>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</si>
  <si>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</si>
  <si>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</si>
  <si>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</si>
  <si>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</si>
  <si>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</si>
  <si>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</si>
  <si>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</si>
  <si>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</si>
  <si>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</si>
  <si>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</si>
  <si>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</si>
  <si>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</si>
  <si>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</si>
  <si>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</si>
  <si>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</si>
  <si>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</si>
  <si>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</si>
  <si>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</si>
  <si>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</si>
  <si>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</si>
  <si>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</si>
  <si>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</si>
  <si>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</si>
  <si>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</si>
  <si>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</si>
  <si>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</si>
  <si>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</si>
  <si>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</si>
  <si>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</si>
  <si>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</si>
  <si>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</si>
  <si>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</si>
  <si>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</si>
  <si>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</si>
  <si>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</si>
  <si>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</si>
  <si>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</si>
  <si>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</si>
  <si>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</si>
  <si>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</si>
  <si>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</si>
  <si>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</si>
  <si>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</si>
  <si>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</si>
  <si>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</si>
  <si>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</si>
  <si>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</si>
  <si>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</si>
  <si>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</si>
  <si>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</si>
  <si>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</si>
  <si>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</si>
  <si>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</si>
  <si>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</si>
  <si>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</si>
  <si>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</si>
  <si>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</si>
  <si>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</si>
  <si>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</si>
  <si>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</si>
  <si>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</si>
  <si>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</si>
  <si>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</si>
  <si>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</si>
  <si>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</si>
  <si>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</si>
  <si>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</si>
  <si>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</si>
  <si>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</si>
  <si>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</si>
  <si>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</si>
  <si>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</si>
  <si>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</si>
  <si>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</si>
  <si>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</si>
  <si>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</si>
  <si>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</si>
  <si>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</si>
  <si>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</si>
  <si>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</si>
  <si>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</si>
  <si>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</si>
  <si>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</si>
  <si>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</si>
  <si>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</si>
  <si>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</si>
  <si>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</si>
  <si>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</si>
  <si>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</si>
  <si>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</si>
  <si>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</si>
  <si>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</si>
  <si>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</si>
  <si>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</si>
  <si>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</si>
  <si>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</si>
  <si>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</si>
  <si>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</si>
  <si>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</si>
  <si>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</si>
  <si>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</si>
  <si>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</si>
  <si>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</si>
  <si>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</si>
  <si>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</si>
  <si>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</si>
  <si>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</si>
  <si>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</si>
  <si>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</si>
  <si>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</si>
  <si>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</si>
  <si>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</si>
  <si>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</si>
  <si>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</si>
  <si>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</si>
  <si>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</si>
  <si>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</si>
  <si>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</si>
  <si>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</si>
  <si>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</si>
  <si>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</si>
  <si>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</si>
  <si>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</si>
  <si>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</si>
  <si>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</si>
  <si>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</si>
  <si>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</si>
  <si>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</si>
  <si>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</si>
  <si>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</si>
  <si>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</si>
  <si>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</si>
  <si>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</si>
  <si>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</si>
  <si>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</si>
  <si>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</si>
  <si>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</si>
  <si>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</si>
  <si>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</si>
  <si>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</si>
  <si>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</si>
  <si>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</si>
  <si>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</si>
  <si>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</si>
  <si>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</si>
  <si>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</si>
  <si>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</si>
  <si>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</si>
  <si>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</si>
  <si>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</si>
  <si>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</si>
  <si>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</si>
  <si>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</si>
  <si>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</si>
  <si>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</si>
  <si>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</si>
  <si>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</si>
  <si>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</si>
  <si>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</si>
  <si>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</si>
  <si>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</si>
  <si>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</si>
  <si>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</si>
  <si>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</si>
  <si>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</si>
  <si>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</si>
  <si>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</si>
  <si>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</si>
  <si>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</si>
  <si>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</si>
  <si>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</si>
  <si>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</si>
  <si>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</si>
  <si>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</si>
  <si>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</si>
  <si>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</si>
  <si>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</si>
  <si>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</si>
  <si>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</si>
  <si>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</si>
  <si>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</si>
  <si>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</si>
  <si>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</si>
  <si>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</si>
  <si>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</si>
  <si>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</si>
  <si>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</si>
  <si>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</si>
  <si>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</si>
  <si>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</si>
  <si>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</si>
  <si>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</si>
  <si>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</si>
  <si>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</si>
  <si>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</si>
  <si>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</si>
  <si>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</si>
  <si>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</si>
  <si>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</si>
  <si>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</si>
  <si>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</si>
  <si>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</si>
  <si>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</si>
  <si>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</si>
  <si>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</si>
  <si>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</si>
  <si>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</si>
  <si>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</si>
  <si>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</si>
  <si>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</si>
  <si>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</si>
  <si>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</si>
  <si>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</si>
  <si>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</si>
  <si>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</si>
  <si>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</si>
  <si>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</si>
  <si>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</si>
  <si>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</si>
  <si>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</si>
  <si>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</si>
  <si>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</si>
  <si>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</si>
  <si>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</si>
  <si>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</si>
  <si>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</si>
  <si>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</si>
  <si>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</si>
  <si>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</si>
  <si>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</si>
  <si>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</si>
  <si>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</si>
  <si>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</si>
  <si>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</si>
  <si>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</si>
  <si>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</si>
  <si>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</si>
  <si>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</si>
  <si>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</si>
  <si>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</si>
  <si>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</si>
  <si>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</si>
  <si>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</si>
  <si>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</si>
  <si>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</si>
  <si>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</si>
  <si>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</si>
  <si>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</si>
  <si>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</si>
  <si>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</si>
  <si>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</si>
  <si>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</si>
  <si>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</si>
  <si>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</si>
  <si>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</si>
  <si>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</si>
  <si>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</si>
  <si>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</si>
  <si>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</si>
  <si>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</si>
  <si>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</si>
  <si>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</si>
  <si>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</si>
  <si>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</si>
  <si>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</si>
  <si>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</si>
  <si>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</si>
  <si>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</si>
  <si>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</si>
  <si>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</si>
  <si>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</si>
  <si>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</si>
  <si>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</si>
  <si>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</si>
  <si>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</si>
  <si>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</si>
  <si>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</si>
  <si>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</si>
  <si>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</si>
  <si>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</si>
  <si>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</si>
  <si>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</si>
  <si>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</si>
  <si>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</si>
  <si>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</si>
  <si>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</si>
  <si>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</si>
  <si>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</si>
  <si>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</si>
  <si>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</si>
  <si>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</si>
  <si>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</si>
  <si>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</si>
  <si>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</si>
  <si>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</si>
  <si>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</si>
  <si>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</si>
  <si>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</si>
  <si>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</si>
  <si>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</si>
  <si>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</si>
  <si>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</si>
  <si>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</si>
  <si>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</si>
  <si>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</si>
  <si>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</si>
  <si>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</si>
  <si>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</si>
  <si>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</si>
  <si>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</si>
  <si>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</si>
  <si>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</si>
  <si>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</si>
  <si>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</si>
  <si>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</si>
  <si>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</si>
  <si>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</si>
  <si>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</si>
  <si>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</si>
  <si>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</si>
  <si>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</si>
  <si>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</si>
  <si>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</si>
  <si>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</si>
  <si>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</si>
  <si>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</si>
  <si>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</si>
  <si>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</si>
  <si>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</si>
  <si>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</si>
  <si>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</si>
  <si>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</si>
  <si>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</si>
  <si>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</si>
  <si>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</si>
  <si>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</si>
  <si>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</si>
  <si>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</si>
  <si>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</si>
  <si>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</si>
  <si>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</si>
  <si>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</si>
  <si>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</si>
  <si>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</si>
  <si>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</si>
  <si>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</si>
  <si>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</si>
  <si>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</si>
  <si>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</si>
  <si>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</si>
  <si>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</si>
  <si>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</si>
  <si>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</si>
  <si>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</si>
  <si>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</si>
  <si>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</si>
  <si>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</si>
  <si>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</si>
  <si>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</si>
  <si>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</si>
  <si>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</si>
  <si>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</si>
  <si>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</si>
  <si>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</si>
  <si>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</si>
  <si>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</si>
  <si>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</si>
  <si>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</si>
  <si>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</si>
  <si>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</si>
  <si>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</si>
  <si>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</si>
  <si>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</si>
  <si>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</si>
  <si>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</si>
  <si>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</si>
  <si>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</si>
  <si>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</si>
  <si>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</si>
  <si>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</si>
  <si>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</si>
  <si>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</si>
  <si>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</si>
  <si>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</si>
  <si>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</si>
  <si>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</si>
  <si>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</si>
  <si>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</si>
  <si>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</si>
  <si>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</si>
  <si>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</si>
  <si>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</si>
  <si>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</si>
  <si>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</si>
  <si>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</si>
  <si>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</si>
  <si>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</si>
  <si>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</si>
  <si>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</si>
  <si>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</si>
  <si>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</si>
  <si>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</si>
  <si>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</si>
  <si>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</si>
  <si>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</si>
  <si>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</si>
  <si>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</si>
  <si>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</si>
  <si>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</si>
  <si>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</si>
  <si>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</si>
  <si>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</si>
  <si>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</si>
  <si>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</si>
  <si>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</si>
  <si>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</si>
  <si>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</si>
  <si>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</si>
  <si>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</si>
  <si>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</si>
  <si>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</si>
  <si>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</si>
  <si>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</si>
  <si>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</si>
  <si>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</si>
  <si>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</si>
  <si>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</si>
  <si>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</si>
  <si>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</si>
  <si>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</si>
  <si>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</si>
  <si>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</si>
  <si>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</si>
  <si>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</si>
  <si>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</si>
  <si>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</si>
  <si>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</si>
  <si>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</si>
  <si>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</si>
  <si>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</si>
  <si>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</si>
  <si>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</si>
  <si>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</si>
  <si>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</si>
  <si>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</si>
  <si>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</si>
  <si>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</si>
  <si>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</si>
  <si>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</si>
  <si>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</si>
  <si>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</si>
  <si>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</si>
  <si>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</si>
  <si>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</si>
  <si>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</si>
  <si>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</si>
  <si>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</si>
  <si>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</si>
  <si>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</si>
  <si>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</si>
  <si>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</si>
  <si>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</si>
  <si>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</si>
  <si>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</si>
  <si>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</si>
  <si>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</si>
  <si>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</si>
  <si>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</si>
  <si>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</si>
  <si>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</si>
  <si>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</si>
  <si>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</si>
  <si>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</si>
  <si>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</si>
  <si>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</si>
  <si>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</si>
  <si>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</si>
  <si>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</si>
  <si>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</si>
  <si>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</si>
  <si>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</si>
  <si>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</si>
  <si>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</si>
  <si>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</si>
  <si>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</si>
  <si>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</si>
  <si>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</si>
  <si>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</si>
  <si>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</si>
  <si>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</si>
  <si>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</si>
  <si>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</si>
  <si>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</si>
  <si>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</si>
  <si>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</si>
  <si>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</si>
  <si>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</si>
  <si>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</si>
  <si>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</si>
  <si>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</si>
  <si>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</si>
  <si>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</si>
  <si>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</si>
  <si>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</si>
  <si>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</si>
  <si>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</si>
  <si>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</si>
  <si>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</si>
  <si>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</si>
  <si>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</si>
  <si>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</si>
  <si>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</si>
  <si>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</si>
  <si>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</si>
  <si>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</si>
  <si>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</si>
  <si>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</si>
  <si>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</si>
  <si>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</si>
  <si>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</si>
  <si>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</si>
  <si>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</si>
  <si>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</si>
  <si>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</si>
  <si>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</si>
  <si>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</si>
  <si>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</si>
  <si>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</si>
  <si>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</si>
  <si>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</si>
  <si>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</si>
  <si>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</si>
  <si>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</si>
  <si>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</si>
  <si>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</si>
  <si>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</si>
  <si>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</si>
  <si>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</si>
  <si>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</si>
  <si>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</si>
  <si>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</si>
  <si>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</si>
  <si>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</si>
  <si>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</si>
  <si>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</si>
  <si>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</si>
  <si>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</si>
  <si>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</si>
  <si>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</si>
  <si>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</si>
  <si>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</si>
  <si>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</si>
  <si>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</si>
  <si>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</si>
  <si>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</si>
  <si>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</si>
  <si>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</si>
  <si>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</si>
  <si>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</si>
  <si>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</si>
  <si>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</si>
  <si>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</si>
  <si>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</si>
  <si>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</si>
  <si>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</si>
  <si>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</si>
  <si>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</si>
  <si>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</si>
  <si>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</si>
  <si>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</si>
  <si>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</si>
  <si>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</si>
  <si>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</si>
  <si>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</si>
  <si>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</si>
  <si>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</si>
  <si>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</si>
  <si>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</si>
  <si>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</si>
  <si>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</si>
  <si>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</si>
  <si>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</si>
  <si>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</si>
  <si>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</si>
  <si>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</si>
  <si>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</si>
  <si>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</si>
  <si>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</si>
  <si>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</si>
  <si>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</si>
  <si>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</si>
  <si>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</si>
  <si>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</si>
  <si>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</si>
  <si>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</si>
  <si>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</si>
  <si>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</si>
  <si>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</si>
  <si>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</si>
  <si>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</si>
  <si>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</si>
  <si>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</si>
  <si>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</si>
  <si>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</si>
  <si>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</si>
  <si>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</si>
  <si>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</si>
  <si>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</si>
  <si>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</si>
  <si>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</si>
  <si>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</si>
  <si>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</si>
  <si>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</si>
  <si>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</si>
  <si>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</si>
  <si>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</si>
  <si>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</si>
  <si>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</si>
  <si>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</si>
  <si>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</si>
  <si>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</si>
  <si>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</si>
  <si>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</si>
  <si>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</si>
  <si>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</si>
  <si>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</si>
  <si>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</si>
  <si>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</si>
  <si>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</si>
  <si>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</si>
  <si>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</si>
  <si>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</si>
  <si>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</si>
  <si>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</si>
  <si>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</si>
  <si>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</si>
  <si>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</si>
  <si>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</si>
  <si>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</si>
  <si>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</si>
  <si>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</si>
  <si>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</si>
  <si>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</si>
  <si>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</si>
  <si>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</si>
  <si>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</si>
  <si>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</si>
  <si>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</si>
  <si>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</si>
  <si>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</si>
  <si>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</si>
  <si>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</si>
  <si>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</si>
  <si>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</si>
  <si>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</si>
  <si>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</si>
  <si>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</si>
  <si>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</si>
  <si>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</si>
  <si>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</si>
  <si>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</si>
  <si>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</si>
  <si>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</si>
  <si>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</si>
  <si>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</si>
  <si>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</si>
  <si>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</si>
  <si>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</si>
  <si>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</si>
  <si>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</si>
  <si>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</si>
  <si>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</si>
  <si>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</si>
  <si>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</si>
  <si>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</si>
  <si>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</si>
  <si>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</si>
  <si>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</si>
  <si>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</si>
  <si>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</si>
  <si>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</si>
  <si>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</si>
  <si>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</si>
  <si>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</si>
  <si>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</si>
  <si>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</si>
  <si>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</si>
  <si>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</si>
  <si>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</si>
  <si>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</si>
  <si>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</si>
  <si>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</si>
  <si>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</si>
  <si>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</si>
  <si>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</si>
  <si>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</si>
  <si>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</si>
  <si>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</si>
  <si>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</si>
  <si>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</si>
  <si>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</si>
  <si>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</si>
  <si>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</si>
  <si>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</si>
  <si>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</si>
  <si>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</si>
  <si>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</si>
  <si>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</si>
  <si>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</si>
  <si>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</si>
  <si>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</si>
  <si>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</si>
  <si>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</si>
  <si>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</si>
  <si>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</si>
  <si>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</si>
  <si>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</si>
  <si>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</si>
  <si>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</si>
  <si>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</si>
  <si>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</si>
  <si>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</si>
  <si>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</si>
  <si>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</si>
  <si>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</si>
  <si>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</si>
  <si>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</si>
  <si>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</si>
  <si>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</si>
  <si>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</si>
  <si>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</si>
  <si>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</si>
  <si>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</si>
  <si>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</si>
  <si>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</si>
  <si>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</si>
  <si>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</si>
  <si>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</si>
  <si>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</si>
  <si>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</si>
  <si>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</si>
  <si>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</si>
  <si>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</si>
  <si>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</si>
  <si>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</si>
  <si>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</si>
  <si>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</si>
  <si>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</si>
  <si>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</si>
  <si>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</si>
  <si>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</si>
  <si>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</si>
  <si>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</si>
  <si>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</si>
  <si>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</si>
  <si>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</si>
  <si>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</si>
  <si>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</si>
  <si>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</si>
  <si>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</si>
  <si>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</si>
  <si>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</si>
  <si>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</si>
  <si>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</si>
  <si>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</si>
  <si>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</si>
  <si>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</si>
  <si>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</si>
  <si>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</si>
  <si>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</si>
  <si>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</si>
  <si>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</si>
  <si>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</si>
  <si>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</si>
  <si>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</si>
  <si>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</si>
  <si>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</si>
  <si>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</si>
  <si>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</si>
  <si>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</si>
  <si>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</si>
  <si>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</si>
  <si>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</si>
  <si>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</si>
  <si>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</si>
  <si>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</si>
  <si>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</si>
  <si>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</si>
  <si>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</si>
  <si>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</si>
  <si>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</si>
  <si>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</si>
  <si>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</si>
  <si>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</si>
  <si>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</si>
  <si>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</si>
  <si>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</si>
  <si>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</si>
  <si>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</si>
  <si>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</si>
  <si>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</si>
  <si>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</si>
  <si>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</si>
  <si>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</si>
  <si>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</si>
  <si>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</si>
  <si>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</si>
  <si>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</si>
  <si>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</si>
  <si>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</si>
  <si>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</si>
  <si>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</si>
  <si>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</si>
  <si>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</si>
  <si>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</si>
  <si>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</si>
  <si>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</si>
  <si>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</si>
  <si>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</si>
  <si>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</si>
  <si>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</si>
  <si>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</si>
  <si>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</si>
  <si>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</si>
  <si>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</si>
  <si>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</si>
  <si>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</si>
  <si>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</si>
  <si>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</si>
  <si>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</si>
  <si>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</si>
  <si>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</si>
  <si>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</si>
  <si>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</si>
  <si>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</si>
  <si>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</si>
  <si>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</si>
  <si>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</si>
  <si>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</si>
  <si>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</si>
  <si>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</si>
  <si>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</si>
  <si>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</si>
  <si>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</si>
  <si>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</si>
  <si>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</si>
  <si>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</si>
  <si>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</si>
  <si>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</si>
  <si>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</si>
  <si>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</si>
  <si>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</si>
  <si>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</si>
  <si>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</si>
  <si>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</si>
  <si>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</si>
  <si>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</si>
  <si>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</si>
  <si>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</si>
  <si>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</si>
  <si>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</si>
  <si>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</si>
  <si>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</si>
  <si>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</si>
  <si>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</si>
  <si>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</si>
  <si>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</si>
  <si>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</si>
  <si>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</si>
  <si>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</si>
  <si>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</si>
  <si>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</si>
  <si>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</si>
  <si>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</si>
  <si>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</si>
  <si>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</si>
  <si>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</si>
  <si>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</si>
  <si>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</si>
  <si>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</si>
  <si>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</si>
  <si>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</si>
  <si>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</si>
  <si>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</si>
  <si>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</si>
  <si>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</si>
  <si>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</si>
  <si>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</si>
  <si>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</si>
  <si>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</si>
  <si>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</si>
  <si>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</si>
  <si>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</si>
  <si>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</si>
  <si>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</si>
  <si>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</si>
  <si>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</si>
  <si>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</si>
  <si>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</si>
  <si>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</si>
  <si>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</si>
  <si>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</si>
  <si>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</si>
  <si>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</si>
  <si>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</si>
  <si>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</si>
  <si>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</si>
  <si>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</si>
  <si>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</si>
  <si>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</si>
  <si>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</si>
  <si>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</si>
  <si>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</si>
  <si>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</si>
  <si>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</si>
  <si>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</si>
  <si>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</si>
  <si>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</si>
  <si>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</si>
  <si>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</si>
  <si>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</si>
  <si>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</si>
  <si>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</si>
  <si>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</si>
  <si>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</si>
  <si>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</si>
  <si>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</si>
  <si>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</si>
  <si>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</si>
  <si>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</si>
  <si>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</si>
  <si>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</si>
  <si>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</si>
  <si>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</si>
  <si>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</si>
  <si>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</si>
  <si>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</si>
  <si>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</si>
  <si>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</si>
  <si>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</si>
  <si>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</si>
  <si>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</si>
  <si>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</si>
  <si>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</si>
  <si>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</si>
  <si>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</si>
  <si>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</si>
  <si>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</si>
  <si>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</si>
  <si>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</si>
  <si>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</si>
  <si>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</si>
  <si>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</si>
  <si>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</si>
  <si>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</si>
  <si>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</si>
  <si>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</si>
  <si>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</si>
  <si>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</si>
  <si>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</si>
  <si>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</si>
  <si>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</si>
  <si>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</si>
  <si>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</si>
  <si>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</si>
  <si>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</si>
  <si>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</si>
  <si>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</si>
  <si>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</si>
  <si>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</si>
  <si>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</si>
  <si>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</si>
  <si>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</si>
  <si>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</si>
  <si>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</si>
  <si>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</si>
  <si>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</si>
  <si>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</si>
  <si>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</si>
  <si>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</si>
  <si>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</si>
  <si>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</si>
  <si>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</si>
  <si>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</si>
  <si>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</si>
  <si>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</si>
  <si>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</si>
  <si>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</si>
  <si>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</si>
  <si>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</si>
  <si>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</si>
  <si>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</si>
  <si>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</si>
  <si>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</si>
  <si>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</si>
  <si>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</si>
  <si>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</si>
  <si>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</si>
  <si>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</si>
  <si>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</si>
  <si>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</si>
  <si>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</si>
  <si>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</si>
  <si>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</si>
  <si>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</si>
  <si>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</si>
  <si>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</si>
  <si>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</si>
  <si>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</si>
  <si>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</si>
  <si>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</si>
  <si>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</si>
  <si>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</si>
  <si>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</si>
  <si>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</si>
  <si>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</si>
  <si>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</si>
  <si>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</si>
  <si>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</si>
  <si>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</si>
  <si>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</si>
  <si>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</si>
  <si>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</si>
  <si>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</si>
  <si>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</si>
  <si>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</si>
  <si>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</si>
  <si>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</si>
  <si>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</si>
  <si>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</si>
  <si>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</si>
  <si>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</si>
  <si>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</si>
  <si>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</si>
  <si>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</si>
  <si>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</si>
  <si>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</si>
  <si>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</si>
  <si>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</si>
  <si>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</si>
  <si>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</si>
  <si>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</si>
  <si>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</si>
  <si>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</si>
  <si>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</si>
  <si>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</si>
  <si>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</si>
  <si>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</si>
  <si>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</si>
  <si>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</si>
  <si>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</si>
  <si>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</si>
  <si>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</si>
  <si>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</si>
  <si>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</si>
  <si>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</si>
  <si>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</si>
  <si>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</si>
  <si>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</si>
  <si>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</si>
  <si>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</si>
  <si>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</si>
  <si>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</si>
  <si>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</si>
  <si>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</si>
  <si>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</si>
  <si>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</si>
  <si>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</si>
  <si>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</si>
  <si>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</si>
  <si>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</si>
  <si>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</si>
  <si>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</si>
  <si>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</si>
  <si>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</si>
  <si>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</si>
  <si>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</si>
  <si>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</si>
  <si>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</si>
  <si>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</si>
  <si>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</si>
  <si>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</si>
  <si>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</si>
  <si>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</si>
  <si>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</si>
  <si>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</si>
  <si>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</si>
  <si>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</si>
  <si>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</si>
  <si>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</si>
  <si>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</si>
  <si>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</si>
  <si>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</si>
  <si>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</si>
  <si>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</si>
  <si>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</si>
  <si>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</si>
  <si>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</si>
  <si>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</si>
  <si>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</si>
  <si>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</si>
  <si>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</si>
  <si>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</si>
  <si>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</si>
  <si>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</si>
  <si>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</si>
  <si>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</si>
  <si>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</si>
  <si>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</si>
  <si>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</si>
  <si>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</si>
  <si>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</si>
  <si>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</si>
  <si>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</si>
  <si>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</si>
  <si>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</si>
  <si>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</si>
  <si>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</si>
  <si>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</si>
  <si>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</si>
  <si>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</si>
  <si>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</si>
  <si>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</si>
  <si>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</si>
  <si>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</si>
  <si>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</si>
  <si>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</si>
  <si>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</si>
  <si>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</si>
  <si>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</si>
  <si>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</si>
  <si>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</si>
  <si>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</si>
  <si>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</si>
  <si>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</si>
  <si>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</si>
  <si>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</si>
  <si>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</si>
  <si>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</si>
  <si>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</si>
  <si>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</si>
  <si>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</si>
  <si>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</si>
  <si>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</si>
  <si>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</si>
  <si>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</si>
  <si>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</si>
  <si>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</si>
  <si>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</si>
  <si>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</si>
  <si>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</si>
  <si>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</si>
  <si>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</si>
  <si>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</si>
  <si>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</si>
  <si>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</si>
  <si>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</si>
  <si>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</si>
  <si>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</si>
  <si>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</si>
  <si>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</si>
  <si>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</si>
  <si>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</si>
  <si>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</si>
  <si>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</si>
  <si>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</si>
  <si>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</si>
  <si>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</si>
  <si>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</si>
  <si>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</si>
  <si>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</si>
  <si>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</si>
  <si>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</si>
  <si>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</si>
  <si>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</si>
  <si>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</si>
  <si>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</si>
  <si>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</si>
  <si>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</si>
  <si>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</si>
  <si>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</si>
  <si>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</si>
  <si>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</si>
  <si>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</si>
  <si>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</si>
  <si>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</si>
  <si>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</si>
  <si>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</si>
  <si>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</si>
  <si>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</si>
  <si>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</si>
  <si>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</si>
  <si>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</si>
  <si>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</si>
  <si>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</si>
  <si>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</si>
  <si>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</si>
  <si>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</si>
  <si>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</si>
  <si>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</si>
  <si>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</si>
  <si>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</si>
  <si>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</si>
  <si>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</si>
  <si>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</si>
  <si>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</si>
  <si>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</si>
  <si>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</si>
  <si>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</si>
  <si>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</si>
  <si>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</si>
  <si>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</si>
  <si>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</si>
  <si>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</si>
  <si>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</si>
  <si>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</si>
  <si>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</si>
  <si>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</si>
  <si>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</si>
  <si>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</si>
  <si>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</si>
  <si>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</si>
  <si>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</si>
  <si>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</si>
  <si>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</si>
  <si>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</si>
  <si>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</si>
  <si>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</si>
  <si>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</si>
  <si>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</si>
  <si>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</si>
  <si>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</si>
  <si>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</si>
  <si>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</si>
  <si>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</si>
  <si>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</si>
  <si>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</si>
  <si>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</si>
  <si>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</si>
  <si>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</si>
  <si>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</si>
  <si>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</si>
  <si>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</si>
  <si>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</si>
  <si>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</si>
  <si>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</si>
  <si>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</si>
  <si>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</si>
  <si>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</si>
  <si>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</si>
  <si>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</si>
  <si>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</si>
  <si>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</si>
  <si>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</si>
  <si>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</si>
  <si>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</si>
  <si>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</si>
  <si>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</si>
  <si>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</si>
  <si>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</si>
  <si>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</si>
  <si>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</si>
  <si>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</si>
  <si>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</si>
  <si>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</si>
  <si>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</si>
  <si>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</si>
  <si>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</si>
  <si>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</si>
  <si>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</si>
  <si>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</si>
  <si>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</si>
  <si>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</si>
  <si>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</si>
  <si>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</si>
  <si>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</si>
  <si>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</si>
  <si>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</si>
  <si>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</si>
  <si>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</si>
  <si>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</si>
  <si>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</si>
  <si>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</si>
  <si>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</si>
  <si>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</si>
  <si>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</si>
  <si>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</si>
  <si>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</si>
  <si>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</si>
  <si>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</si>
  <si>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</si>
  <si>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</si>
  <si>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</si>
  <si>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</si>
  <si>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</si>
  <si>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</si>
  <si>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</si>
  <si>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</si>
  <si>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</si>
  <si>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</si>
  <si>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</si>
  <si>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</si>
  <si>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</si>
  <si>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</si>
  <si>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</si>
  <si>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</si>
  <si>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</si>
  <si>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</si>
  <si>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</si>
  <si>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</si>
  <si>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</si>
  <si>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</si>
  <si>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</si>
  <si>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</si>
  <si>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</si>
  <si>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</si>
  <si>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</si>
  <si>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</si>
  <si>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</si>
  <si>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</si>
  <si>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</si>
  <si>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</si>
  <si>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</si>
  <si>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</si>
  <si>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</si>
  <si>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</si>
  <si>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</si>
  <si>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</si>
  <si>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</si>
  <si>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</si>
  <si>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</si>
  <si>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</si>
  <si>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</si>
  <si>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</si>
  <si>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</si>
  <si>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</si>
  <si>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</si>
  <si>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</si>
  <si>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</si>
  <si>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</si>
  <si>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</si>
  <si>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</si>
  <si>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</si>
  <si>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</si>
  <si>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</si>
  <si>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</si>
  <si>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</si>
  <si>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</si>
  <si>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</si>
  <si>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</si>
  <si>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</si>
  <si>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</si>
  <si>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</si>
  <si>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</si>
  <si>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</si>
  <si>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</si>
  <si>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</si>
  <si>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</si>
  <si>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</si>
  <si>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</si>
  <si>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</si>
  <si>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</si>
  <si>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</si>
  <si>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</si>
  <si>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</si>
  <si>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</si>
  <si>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</si>
  <si>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</si>
  <si>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</si>
  <si>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</si>
  <si>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</si>
  <si>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</si>
  <si>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</si>
  <si>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</si>
  <si>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</si>
  <si>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</si>
  <si>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</si>
  <si>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</si>
  <si>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</si>
  <si>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</si>
  <si>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</si>
  <si>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</si>
  <si>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</si>
  <si>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</si>
  <si>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</si>
  <si>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</si>
  <si>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</si>
  <si>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</si>
  <si>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</si>
  <si>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</si>
  <si>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</si>
  <si>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</si>
  <si>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</si>
  <si>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</si>
  <si>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</si>
  <si>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</si>
  <si>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</si>
  <si>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</si>
  <si>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</si>
  <si>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</si>
  <si>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</si>
  <si>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</si>
  <si>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</si>
  <si>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</si>
  <si>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</si>
  <si>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</si>
  <si>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</si>
  <si>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</si>
  <si>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</si>
  <si>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</si>
  <si>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</si>
  <si>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</si>
  <si>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</si>
  <si>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</si>
  <si>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</si>
  <si>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</si>
  <si>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</si>
  <si>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</si>
  <si>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</si>
  <si>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</si>
  <si>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</si>
  <si>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</si>
  <si>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</si>
  <si>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</si>
  <si>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</si>
  <si>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</si>
  <si>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</si>
  <si>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</si>
  <si>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</si>
  <si>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</si>
  <si>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</si>
  <si>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</si>
  <si>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</si>
  <si>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</si>
  <si>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</si>
  <si>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</si>
  <si>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</si>
  <si>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</si>
  <si>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</si>
  <si>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</si>
  <si>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</si>
  <si>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</si>
  <si>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</si>
  <si>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</si>
  <si>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</si>
  <si>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</si>
  <si>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</si>
  <si>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</si>
  <si>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</si>
  <si>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</si>
  <si>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</si>
  <si>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</si>
  <si>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</si>
  <si>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</si>
  <si>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</si>
  <si>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</si>
  <si>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</si>
  <si>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</si>
  <si>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</si>
  <si>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</si>
  <si>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</si>
  <si>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</si>
  <si>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</si>
  <si>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</si>
  <si>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</si>
  <si>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</si>
  <si>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</si>
  <si>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</si>
  <si>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</si>
  <si>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</si>
  <si>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</si>
  <si>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</si>
  <si>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</si>
  <si>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</si>
  <si>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</si>
  <si>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</si>
  <si>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</si>
  <si>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</si>
  <si>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</si>
  <si>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</si>
  <si>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</si>
  <si>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</si>
  <si>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</si>
  <si>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</si>
  <si>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</si>
  <si>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</si>
  <si>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</si>
  <si>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</si>
  <si>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</si>
  <si>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</si>
  <si>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</si>
  <si>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</si>
  <si>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</si>
  <si>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</si>
  <si>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</si>
  <si>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</si>
  <si>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</si>
  <si>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</si>
  <si>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</si>
  <si>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</si>
  <si>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</si>
  <si>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</si>
  <si>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</si>
  <si>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</si>
  <si>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</si>
  <si>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</si>
  <si>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</si>
  <si>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</si>
  <si>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</si>
  <si>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</si>
  <si>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</si>
  <si>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</si>
  <si>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</si>
  <si>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</si>
  <si>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</si>
  <si>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</si>
  <si>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</si>
  <si>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</si>
  <si>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</si>
  <si>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</si>
  <si>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</si>
  <si>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</si>
  <si>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</si>
  <si>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</si>
  <si>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</si>
  <si>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</si>
  <si>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</si>
  <si>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</si>
  <si>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</si>
  <si>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</si>
  <si>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</si>
  <si>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</si>
  <si>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</si>
  <si>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</si>
  <si>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</si>
  <si>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</si>
  <si>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</si>
  <si>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</si>
  <si>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</si>
  <si>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</si>
  <si>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</si>
  <si>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</si>
  <si>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</si>
  <si>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</si>
  <si>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</si>
  <si>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</si>
  <si>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</si>
  <si>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</si>
  <si>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</si>
  <si>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</si>
  <si>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</si>
  <si>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</si>
  <si>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</si>
  <si>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</si>
  <si>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</si>
  <si>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</si>
  <si>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</si>
  <si>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</si>
  <si>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</si>
  <si>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</si>
  <si>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</si>
  <si>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</si>
  <si>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</si>
  <si>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</si>
  <si>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</si>
  <si>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</si>
  <si>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</si>
  <si>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</si>
  <si>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</si>
  <si>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</si>
  <si>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</si>
  <si>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</si>
  <si>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</si>
  <si>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</si>
  <si>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</si>
  <si>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</si>
  <si>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</si>
  <si>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</si>
  <si>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</si>
  <si>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</si>
  <si>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</si>
  <si>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</si>
  <si>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</si>
  <si>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</si>
  <si>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</si>
  <si>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</si>
  <si>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</si>
  <si>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</si>
  <si>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</si>
  <si>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</si>
  <si>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</si>
  <si>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</si>
  <si>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</si>
  <si>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</si>
  <si>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</si>
  <si>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</si>
  <si>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</si>
  <si>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</si>
  <si>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</si>
  <si>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</si>
  <si>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</si>
  <si>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</si>
  <si>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</si>
  <si>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</si>
  <si>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</si>
  <si>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</si>
  <si>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</si>
  <si>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</si>
  <si>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</si>
  <si>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</si>
  <si>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</si>
  <si>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</si>
  <si>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</si>
  <si>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</si>
  <si>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</si>
  <si>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</si>
  <si>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</si>
  <si>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</si>
  <si>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</si>
  <si>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</si>
  <si>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</si>
  <si>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</si>
  <si>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</si>
  <si>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</si>
  <si>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</si>
  <si>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</si>
  <si>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</si>
  <si>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</si>
  <si>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</si>
  <si>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</si>
  <si>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</si>
  <si>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</si>
  <si>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</si>
  <si>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</si>
  <si>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</si>
  <si>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</si>
  <si>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</si>
  <si>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</si>
  <si>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</si>
  <si>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</si>
  <si>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</si>
  <si>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</si>
  <si>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</si>
  <si>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</si>
  <si>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</si>
  <si>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</si>
  <si>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</si>
  <si>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</si>
  <si>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</si>
  <si>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</si>
  <si>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</si>
  <si>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</si>
  <si>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</si>
  <si>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</si>
  <si>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</si>
  <si>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</si>
  <si>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</si>
  <si>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</si>
  <si>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</si>
  <si>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</si>
  <si>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</si>
  <si>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</si>
  <si>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</si>
  <si>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</si>
  <si>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</si>
  <si>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</si>
  <si>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</si>
  <si>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</si>
  <si>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</si>
  <si>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</si>
  <si>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</si>
  <si>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</si>
  <si>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</si>
  <si>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</si>
  <si>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</si>
  <si>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</si>
  <si>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</si>
  <si>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</si>
  <si>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</si>
  <si>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</si>
  <si>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</si>
  <si>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</si>
  <si>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</si>
  <si>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</si>
  <si>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</si>
  <si>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</si>
  <si>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</si>
  <si>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</si>
  <si>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</si>
  <si>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</si>
  <si>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</si>
  <si>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</si>
  <si>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</si>
  <si>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</si>
  <si>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</si>
  <si>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</si>
  <si>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</si>
  <si>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</si>
  <si>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</si>
  <si>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</si>
  <si>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</si>
  <si>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</si>
  <si>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</si>
  <si>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</si>
  <si>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</si>
  <si>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</si>
  <si>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</si>
  <si>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</si>
  <si>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</si>
  <si>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</si>
  <si>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</si>
  <si>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</si>
  <si>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</si>
  <si>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</si>
  <si>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</si>
  <si>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</si>
  <si>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</si>
  <si>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</si>
  <si>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</si>
  <si>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</si>
  <si>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</si>
  <si>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</si>
  <si>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</si>
  <si>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</si>
  <si>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</si>
  <si>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</si>
  <si>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</si>
  <si>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</si>
  <si>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</si>
  <si>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</si>
  <si>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</si>
  <si>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</si>
  <si>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</si>
  <si>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</si>
  <si>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</si>
  <si>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</si>
  <si>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</si>
  <si>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</si>
  <si>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</si>
  <si>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</si>
  <si>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</si>
  <si>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</si>
  <si>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</si>
  <si>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</si>
  <si>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</si>
  <si>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</si>
  <si>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</si>
  <si>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</si>
  <si>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</si>
  <si>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</si>
  <si>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</si>
  <si>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</si>
  <si>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</si>
  <si>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</si>
  <si>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</si>
  <si>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</si>
  <si>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</si>
  <si>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</si>
  <si>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</si>
  <si>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</si>
  <si>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</si>
  <si>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</si>
  <si>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</si>
  <si>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</si>
  <si>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</si>
  <si>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</si>
  <si>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</si>
  <si>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</si>
  <si>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</si>
  <si>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</si>
  <si>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</si>
  <si>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</si>
  <si>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</si>
  <si>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</si>
  <si>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</si>
  <si>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</si>
  <si>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</si>
  <si>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</si>
  <si>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</si>
  <si>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</si>
  <si>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</si>
  <si>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</si>
  <si>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</si>
  <si>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</si>
  <si>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</si>
  <si>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</si>
  <si>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</si>
  <si>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</si>
  <si>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</si>
  <si>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</si>
  <si>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</si>
  <si>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</si>
  <si>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</si>
  <si>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</si>
  <si>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</si>
  <si>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</si>
  <si>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</si>
  <si>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</si>
  <si>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</si>
  <si>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</si>
  <si>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</si>
  <si>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</si>
  <si>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</si>
  <si>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</si>
  <si>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</si>
  <si>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</si>
  <si>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</si>
  <si>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</si>
  <si>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</si>
  <si>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</si>
  <si>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</si>
  <si>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</si>
  <si>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</si>
  <si>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</si>
  <si>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</si>
  <si>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</si>
  <si>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</si>
  <si>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</si>
  <si>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</si>
  <si>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</si>
  <si>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</si>
  <si>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</si>
  <si>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</si>
  <si>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</si>
  <si>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</si>
  <si>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</si>
  <si>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</si>
  <si>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</si>
  <si>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</si>
  <si>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</si>
  <si>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</si>
  <si>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</si>
  <si>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</si>
  <si>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</si>
  <si>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</si>
  <si>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</si>
  <si>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</si>
  <si>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</si>
  <si>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</si>
  <si>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</si>
  <si>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</si>
  <si>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</si>
  <si>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</si>
  <si>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</si>
  <si>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</si>
  <si>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</si>
  <si>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</si>
  <si>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</si>
  <si>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</si>
  <si>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</si>
  <si>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</si>
  <si>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</si>
  <si>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</si>
  <si>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</si>
  <si>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</si>
  <si>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</si>
  <si>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</si>
  <si>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</si>
  <si>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</si>
  <si>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</si>
  <si>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</si>
  <si>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</si>
  <si>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</si>
  <si>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</si>
  <si>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</si>
  <si>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</si>
  <si>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</si>
  <si>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</si>
  <si>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</si>
  <si>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</si>
  <si>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</si>
  <si>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</si>
  <si>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</si>
  <si>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</si>
  <si>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</si>
  <si>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</si>
  <si>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</si>
  <si>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</si>
  <si>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</si>
  <si>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</si>
  <si>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</si>
  <si>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</si>
  <si>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</si>
  <si>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</si>
  <si>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</si>
  <si>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</si>
  <si>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</si>
  <si>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</si>
  <si>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</si>
  <si>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</si>
  <si>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</si>
  <si>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</si>
  <si>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</si>
  <si>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</si>
  <si>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</si>
  <si>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</si>
  <si>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</si>
  <si>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</si>
  <si>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</si>
  <si>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</si>
  <si>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</si>
  <si>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</si>
  <si>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</si>
  <si>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</si>
  <si>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</si>
  <si>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</si>
  <si>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</si>
  <si>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</si>
  <si>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</si>
  <si>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</si>
  <si>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</si>
  <si>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</si>
  <si>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</si>
  <si>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</si>
  <si>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</si>
  <si>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</si>
  <si>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</si>
  <si>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</si>
  <si>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</si>
  <si>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</si>
  <si>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</si>
  <si>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</si>
  <si>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</si>
  <si>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</si>
  <si>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</si>
  <si>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</si>
  <si>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</si>
  <si>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</si>
  <si>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</si>
  <si>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</si>
  <si>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</si>
  <si>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</si>
  <si>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</si>
  <si>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</si>
  <si>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</si>
  <si>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</si>
  <si>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</si>
  <si>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</si>
  <si>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</si>
  <si>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</si>
  <si>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</si>
  <si>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</si>
  <si>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</si>
  <si>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</si>
  <si>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</si>
  <si>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</si>
  <si>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</si>
  <si>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</si>
  <si>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</si>
  <si>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</si>
  <si>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</si>
  <si>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</si>
  <si>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</si>
  <si>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</si>
  <si>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</si>
  <si>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</si>
  <si>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</si>
  <si>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</si>
  <si>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</si>
  <si>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</si>
  <si>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</si>
  <si>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</si>
  <si>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</si>
  <si>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</si>
  <si>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</si>
  <si>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</si>
  <si>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</si>
  <si>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</si>
  <si>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</si>
  <si>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</si>
  <si>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</si>
  <si>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</si>
  <si>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</si>
  <si>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</si>
  <si>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</si>
  <si>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</si>
  <si>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</si>
  <si>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</si>
  <si>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</si>
  <si>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</si>
  <si>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</si>
  <si>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</si>
  <si>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</si>
  <si>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</si>
  <si>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</si>
  <si>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</si>
  <si>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</si>
  <si>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</si>
  <si>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</si>
  <si>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</si>
  <si>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</si>
  <si>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</si>
  <si>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</si>
  <si>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</si>
  <si>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</si>
  <si>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</si>
  <si>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</si>
  <si>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</si>
  <si>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</si>
  <si>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</si>
  <si>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</si>
  <si>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</si>
  <si>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</si>
  <si>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</si>
  <si>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</si>
  <si>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</si>
  <si>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</si>
  <si>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</si>
  <si>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</si>
  <si>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</si>
  <si>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</si>
  <si>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</si>
  <si>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</si>
  <si>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</si>
  <si>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</si>
  <si>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</si>
  <si>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</si>
  <si>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</si>
  <si>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</si>
  <si>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</si>
  <si>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</si>
  <si>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</si>
  <si>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</si>
  <si>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</si>
  <si>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</si>
  <si>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</si>
  <si>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</si>
  <si>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</si>
  <si>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</si>
  <si>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</si>
  <si>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</si>
  <si>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</si>
  <si>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</si>
  <si>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</si>
  <si>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</si>
  <si>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</si>
  <si>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</si>
  <si>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</si>
  <si>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</si>
  <si>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</si>
  <si>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</si>
  <si>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</si>
  <si>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</si>
  <si>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</si>
  <si>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</si>
  <si>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</si>
  <si>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</si>
  <si>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</si>
  <si>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</si>
  <si>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</si>
  <si>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</si>
  <si>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</si>
  <si>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</si>
  <si>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</si>
  <si>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</si>
  <si>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</si>
  <si>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</si>
  <si>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</si>
  <si>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</si>
  <si>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</si>
  <si>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</si>
  <si>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</si>
  <si>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</si>
  <si>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</si>
  <si>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</si>
  <si>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</si>
  <si>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</si>
  <si>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</si>
  <si>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</si>
  <si>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</si>
  <si>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</si>
  <si>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</si>
  <si>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</si>
  <si>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</si>
  <si>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</si>
  <si>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</si>
  <si>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</si>
  <si>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</si>
  <si>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</si>
  <si>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</si>
  <si>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</si>
  <si>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</si>
  <si>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</si>
  <si>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</si>
  <si>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</si>
  <si>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</si>
  <si>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</si>
  <si>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</si>
  <si>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</si>
  <si>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</si>
  <si>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</si>
  <si>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</si>
  <si>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</si>
  <si>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</si>
  <si>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</si>
  <si>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</si>
  <si>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</si>
  <si>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</si>
  <si>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</si>
  <si>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</si>
  <si>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</si>
  <si>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</si>
  <si>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</si>
  <si>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</si>
  <si>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</si>
  <si>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</si>
  <si>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</si>
  <si>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</si>
  <si>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</si>
  <si>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</si>
  <si>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</si>
  <si>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</si>
  <si>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</si>
  <si>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</si>
  <si>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</si>
  <si>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</si>
  <si>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</si>
  <si>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</si>
  <si>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</si>
  <si>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</si>
  <si>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</si>
  <si>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</si>
  <si>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</si>
  <si>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</si>
  <si>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</si>
  <si>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</si>
  <si>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</si>
  <si>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</si>
  <si>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</si>
  <si>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</si>
  <si>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</si>
  <si>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</si>
  <si>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</si>
  <si>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</si>
  <si>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</si>
  <si>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</si>
  <si>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</si>
  <si>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</si>
  <si>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</si>
  <si>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</si>
  <si>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</si>
  <si>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</si>
  <si>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</si>
  <si>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</si>
  <si>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</si>
  <si>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</si>
  <si>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</si>
  <si>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</si>
  <si>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</si>
  <si>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</si>
  <si>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</si>
  <si>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</si>
  <si>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</si>
  <si>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</si>
  <si>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</si>
  <si>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</si>
  <si>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</si>
  <si>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</si>
  <si>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</si>
  <si>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</si>
  <si>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</si>
  <si>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</si>
  <si>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</si>
  <si>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</si>
  <si>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</si>
  <si>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</si>
  <si>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</si>
  <si>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</si>
  <si>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</si>
  <si>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</si>
  <si>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</si>
  <si>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</si>
  <si>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</si>
  <si>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</si>
  <si>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</si>
  <si>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</si>
  <si>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</si>
  <si>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</si>
  <si>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</si>
  <si>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</si>
  <si>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</si>
  <si>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</si>
  <si>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</si>
  <si>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</si>
  <si>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</si>
  <si>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</si>
  <si>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</si>
  <si>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</si>
  <si>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</si>
  <si>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</si>
  <si>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</si>
  <si>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</si>
  <si>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</si>
  <si>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</si>
  <si>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</si>
  <si>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</si>
  <si>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</si>
  <si>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</si>
  <si>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</si>
  <si>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</si>
  <si>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</si>
  <si>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</si>
  <si>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</si>
  <si>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</si>
  <si>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</si>
  <si>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</si>
  <si>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</si>
  <si>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</si>
  <si>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</si>
  <si>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</si>
  <si>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</si>
  <si>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</si>
  <si>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</si>
  <si>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</si>
  <si>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</si>
  <si>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</si>
  <si>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</si>
  <si>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</si>
  <si>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</si>
  <si>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</si>
  <si>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</si>
  <si>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</si>
  <si>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</si>
  <si>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</si>
  <si>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</si>
  <si>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</si>
  <si>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</si>
  <si>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</si>
  <si>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</si>
  <si>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</si>
  <si>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</si>
  <si>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</si>
  <si>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</si>
  <si>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</si>
  <si>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</si>
  <si>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</si>
  <si>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</si>
  <si>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</si>
  <si>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</si>
  <si>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</si>
  <si>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</si>
  <si>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</si>
  <si>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</si>
  <si>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</si>
  <si>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</si>
  <si>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</si>
  <si>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</si>
  <si>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</si>
  <si>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</si>
  <si>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</si>
  <si>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</si>
  <si>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</si>
  <si>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</si>
  <si>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</si>
  <si>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</si>
  <si>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</si>
  <si>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</si>
  <si>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</si>
  <si>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</si>
  <si>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</si>
  <si>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</si>
  <si>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</si>
  <si>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</si>
  <si>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</si>
  <si>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</si>
  <si>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</si>
  <si>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</si>
  <si>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</si>
  <si>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</si>
  <si>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</si>
  <si>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</si>
  <si>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</si>
  <si>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</si>
  <si>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</si>
  <si>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</si>
  <si>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</si>
  <si>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</si>
  <si>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</si>
  <si>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</si>
  <si>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</si>
  <si>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</si>
  <si>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</si>
  <si>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</si>
  <si>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</si>
  <si>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</si>
  <si>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</si>
  <si>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</si>
  <si>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</si>
  <si>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</si>
  <si>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</si>
  <si>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</si>
  <si>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</si>
  <si>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</si>
  <si>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</si>
  <si>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</si>
  <si>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</si>
  <si>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</si>
  <si>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</si>
  <si>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</si>
  <si>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</si>
  <si>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</si>
  <si>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</si>
  <si>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</si>
  <si>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</si>
  <si>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</si>
  <si>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</si>
  <si>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</si>
  <si>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</si>
  <si>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</si>
  <si>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</si>
  <si>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</si>
  <si>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</si>
  <si>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</si>
  <si>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</si>
  <si>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</si>
  <si>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</si>
  <si>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</si>
  <si>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</si>
  <si>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</si>
  <si>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</si>
  <si>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</si>
  <si>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</si>
  <si>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</si>
  <si>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</si>
  <si>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</si>
  <si>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</si>
  <si>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</si>
  <si>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</si>
  <si>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</si>
  <si>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</si>
  <si>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</si>
  <si>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</si>
  <si>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</si>
  <si>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</si>
  <si>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</si>
  <si>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</si>
  <si>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</si>
  <si>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</si>
  <si>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</si>
  <si>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</si>
  <si>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</si>
  <si>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</si>
  <si>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</si>
  <si>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</si>
  <si>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</si>
  <si>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</si>
  <si>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</si>
  <si>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</si>
  <si>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</si>
  <si>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</si>
  <si>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</si>
  <si>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</si>
  <si>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</si>
  <si>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</si>
  <si>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</si>
  <si>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</si>
  <si>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</si>
  <si>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</si>
  <si>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</si>
  <si>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</si>
  <si>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</si>
  <si>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</si>
  <si>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</si>
  <si>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</si>
  <si>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</si>
  <si>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</si>
  <si>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</si>
  <si>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</si>
  <si>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</si>
  <si>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</si>
  <si>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</si>
  <si>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</si>
  <si>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</si>
  <si>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</si>
  <si>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</si>
  <si>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</si>
  <si>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</si>
  <si>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</si>
  <si>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</si>
  <si>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</si>
  <si>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</si>
  <si>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</si>
  <si>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</si>
  <si>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</si>
  <si>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</si>
  <si>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</si>
  <si>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</si>
  <si>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</si>
  <si>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</si>
  <si>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</si>
  <si>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</si>
  <si>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</si>
  <si>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</si>
  <si>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</si>
  <si>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</si>
  <si>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</si>
  <si>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</si>
  <si>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</si>
  <si>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</si>
  <si>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</si>
  <si>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</si>
  <si>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</si>
  <si>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</si>
  <si>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</si>
  <si>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</si>
  <si>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</si>
  <si>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</si>
  <si>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</si>
  <si>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</si>
  <si>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</si>
  <si>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</si>
  <si>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</si>
  <si>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</si>
  <si>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</si>
  <si>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</si>
  <si>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</si>
  <si>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</si>
  <si>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</si>
  <si>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</si>
  <si>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</si>
  <si>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</si>
  <si>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</si>
  <si>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</si>
  <si>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</si>
  <si>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</si>
  <si>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</si>
  <si>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</si>
  <si>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</si>
  <si>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</si>
  <si>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</si>
  <si>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</si>
  <si>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</si>
  <si>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</si>
  <si>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</si>
  <si>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</si>
  <si>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</si>
  <si>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</si>
  <si>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</si>
  <si>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</si>
  <si>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</si>
  <si>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</si>
  <si>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</si>
  <si>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</si>
  <si>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</si>
  <si>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</si>
  <si>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</si>
  <si>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</si>
  <si>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</si>
  <si>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</si>
  <si>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</si>
  <si>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</si>
  <si>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</si>
  <si>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</si>
  <si>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</si>
  <si>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</si>
  <si>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</si>
  <si>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</si>
  <si>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</si>
  <si>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</si>
  <si>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</si>
  <si>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</si>
  <si>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</si>
  <si>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</si>
  <si>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</si>
  <si>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</si>
  <si>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</si>
  <si>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</si>
  <si>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</si>
  <si>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</si>
  <si>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</si>
  <si>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</si>
  <si>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</si>
  <si>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</si>
  <si>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</si>
  <si>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</si>
  <si>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</si>
  <si>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</si>
  <si>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</si>
  <si>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</si>
  <si>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</si>
  <si>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</si>
  <si>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</si>
  <si>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</si>
  <si>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</si>
  <si>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</si>
  <si>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</si>
  <si>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</si>
  <si>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</si>
  <si>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</si>
  <si>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</si>
  <si>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</si>
  <si>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</si>
  <si>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</si>
  <si>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</si>
  <si>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</si>
  <si>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</si>
  <si>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</si>
  <si>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</si>
  <si>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</si>
  <si>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</si>
  <si>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</si>
  <si>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</si>
  <si>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</si>
  <si>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</si>
  <si>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</si>
  <si>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</si>
  <si>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</si>
  <si>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</si>
  <si>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</si>
  <si>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</si>
  <si>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</si>
  <si>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</si>
  <si>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</si>
  <si>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</si>
  <si>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</si>
  <si>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</si>
  <si>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</si>
  <si>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</si>
  <si>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</si>
  <si>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</si>
  <si>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</si>
  <si>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</si>
  <si>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</si>
  <si>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</si>
  <si>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</si>
  <si>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</si>
  <si>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</si>
  <si>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</si>
  <si>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</si>
  <si>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</si>
  <si>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</si>
  <si>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</si>
  <si>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</si>
  <si>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</si>
  <si>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</si>
  <si>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</si>
  <si>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</si>
  <si>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</si>
  <si>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</si>
  <si>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</si>
  <si>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</si>
  <si>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</si>
  <si>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</si>
  <si>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</si>
  <si>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</si>
  <si>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</si>
  <si>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</si>
  <si>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</si>
  <si>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</si>
  <si>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</si>
  <si>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</si>
  <si>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</si>
  <si>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</si>
  <si>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</si>
  <si>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</si>
  <si>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</si>
  <si>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</si>
  <si>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</si>
  <si>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</si>
  <si>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</si>
  <si>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</si>
  <si>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</si>
  <si>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</si>
  <si>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</si>
  <si>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</si>
  <si>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</si>
  <si>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</si>
  <si>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</si>
  <si>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</si>
  <si>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</si>
  <si>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</si>
  <si>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</si>
  <si>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</si>
  <si>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</si>
  <si>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</si>
  <si>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</si>
  <si>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</si>
  <si>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</si>
  <si>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</si>
  <si>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</si>
  <si>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</si>
  <si>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</si>
  <si>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</si>
  <si>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</si>
  <si>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</si>
  <si>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</si>
  <si>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</si>
  <si>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</si>
  <si>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</si>
  <si>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</si>
  <si>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</si>
  <si>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</si>
  <si>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</si>
  <si>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</si>
  <si>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</si>
  <si>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</si>
  <si>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</si>
  <si>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</si>
  <si>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</si>
  <si>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</si>
  <si>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</si>
  <si>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</si>
  <si>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</si>
  <si>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</si>
  <si>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</si>
  <si>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</si>
  <si>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</si>
  <si>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</si>
  <si>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</si>
  <si>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</si>
  <si>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</si>
  <si>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</si>
  <si>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</si>
  <si>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</si>
  <si>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</si>
  <si>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</si>
  <si>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</si>
  <si>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</si>
  <si>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</si>
  <si>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</si>
  <si>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</si>
  <si>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</si>
  <si>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</si>
  <si>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</si>
  <si>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</si>
  <si>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</si>
  <si>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</si>
  <si>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</si>
  <si>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</si>
  <si>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</si>
  <si>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</si>
  <si>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</si>
  <si>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</si>
  <si>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</si>
  <si>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</si>
  <si>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</si>
  <si>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</si>
  <si>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</si>
  <si>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</si>
  <si>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</si>
  <si>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</si>
  <si>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</si>
  <si>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</si>
  <si>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</si>
  <si>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</si>
  <si>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</si>
  <si>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</si>
  <si>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</si>
  <si>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</si>
  <si>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</si>
  <si>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</si>
  <si>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</si>
  <si>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</si>
  <si>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</si>
  <si>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</si>
  <si>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</si>
  <si>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</si>
  <si>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</si>
  <si>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</si>
  <si>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</si>
  <si>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</si>
  <si>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</si>
  <si>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</si>
  <si>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</si>
  <si>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</si>
  <si>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</si>
  <si>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</si>
  <si>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</si>
  <si>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</si>
  <si>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</si>
  <si>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</si>
  <si>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</si>
  <si>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</si>
  <si>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</si>
  <si>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</si>
  <si>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</si>
  <si>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</si>
  <si>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</si>
  <si>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</si>
  <si>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</si>
  <si>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</si>
  <si>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</si>
  <si>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</si>
  <si>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</si>
  <si>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</si>
  <si>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</si>
  <si>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</si>
  <si>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</si>
  <si>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</si>
  <si>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</si>
  <si>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</si>
  <si>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</si>
  <si>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</si>
  <si>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</si>
  <si>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</si>
  <si>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</si>
  <si>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</si>
  <si>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</si>
  <si>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</si>
  <si>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</si>
  <si>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</si>
  <si>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</si>
  <si>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</si>
  <si>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</si>
  <si>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</si>
  <si>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</si>
  <si>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</si>
  <si>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</si>
  <si>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</si>
  <si>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</si>
  <si>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</si>
  <si>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</si>
  <si>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</si>
  <si>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</si>
  <si>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</si>
  <si>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</si>
  <si>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</si>
  <si>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</si>
  <si>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</si>
  <si>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</si>
  <si>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</si>
  <si>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</si>
  <si>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</si>
  <si>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</si>
  <si>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</si>
  <si>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</si>
  <si>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</si>
  <si>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</si>
  <si>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</si>
  <si>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</si>
  <si>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</si>
  <si>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</si>
  <si>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</si>
  <si>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</si>
  <si>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</si>
  <si>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</si>
  <si>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</si>
  <si>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</si>
  <si>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</si>
  <si>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</si>
  <si>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</si>
  <si>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</si>
  <si>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</si>
  <si>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</si>
  <si>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</si>
  <si>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</si>
  <si>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</si>
  <si>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</si>
  <si>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</si>
  <si>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</si>
  <si>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</si>
  <si>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</si>
  <si>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</si>
  <si>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</si>
  <si>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</si>
  <si>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</si>
  <si>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</si>
  <si>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</si>
  <si>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</si>
  <si>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</si>
  <si>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</si>
  <si>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</si>
  <si>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</si>
  <si>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</si>
  <si>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</si>
  <si>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</si>
  <si>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</si>
  <si>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</si>
  <si>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</si>
  <si>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</si>
  <si>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</si>
  <si>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</si>
  <si>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</si>
  <si>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</si>
  <si>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</si>
  <si>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</si>
  <si>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</si>
  <si>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</si>
  <si>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</si>
  <si>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</si>
  <si>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</si>
  <si>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</si>
  <si>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</si>
  <si>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</si>
  <si>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</si>
  <si>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</si>
  <si>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</si>
  <si>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</si>
  <si>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</si>
  <si>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</si>
  <si>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</si>
  <si>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</si>
  <si>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</si>
  <si>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</si>
  <si>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</si>
  <si>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</si>
  <si>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</si>
  <si>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</si>
  <si>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</si>
  <si>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</si>
  <si>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</si>
  <si>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</si>
  <si>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</si>
  <si>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</si>
  <si>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</si>
  <si>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</si>
  <si>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</si>
  <si>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</si>
  <si>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</si>
  <si>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</si>
  <si>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</si>
  <si>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</si>
  <si>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</si>
  <si>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</si>
  <si>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</si>
  <si>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</si>
  <si>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</si>
  <si>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</si>
  <si>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</si>
  <si>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</si>
  <si>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</si>
  <si>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</si>
  <si>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</si>
  <si>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</si>
  <si>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</si>
  <si>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</si>
  <si>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</si>
  <si>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</si>
  <si>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</si>
  <si>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</si>
  <si>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</si>
  <si>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</si>
  <si>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</si>
  <si>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</si>
  <si>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</si>
  <si>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</si>
  <si>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</si>
  <si>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</si>
  <si>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</si>
  <si>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</si>
  <si>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</si>
  <si>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</si>
  <si>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</si>
  <si>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</si>
  <si>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</si>
  <si>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</si>
  <si>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</si>
  <si>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</si>
  <si>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</si>
  <si>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</si>
  <si>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</si>
  <si>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</si>
  <si>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</si>
  <si>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</si>
  <si>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</si>
  <si>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</si>
  <si>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</si>
  <si>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</si>
  <si>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</si>
  <si>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</si>
  <si>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</si>
  <si>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</si>
  <si>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</si>
  <si>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</si>
  <si>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</si>
  <si>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</si>
  <si>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</si>
  <si>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</si>
  <si>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</si>
  <si>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</si>
  <si>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</si>
  <si>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</si>
  <si>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</si>
  <si>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</si>
  <si>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</si>
  <si>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</si>
  <si>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</si>
  <si>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</si>
  <si>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</si>
  <si>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</si>
  <si>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</si>
  <si>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</si>
  <si>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</si>
  <si>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</si>
  <si>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</si>
  <si>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</si>
  <si>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</si>
  <si>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</si>
  <si>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</si>
  <si>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</si>
  <si>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</si>
  <si>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</si>
  <si>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</si>
  <si>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</si>
  <si>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</si>
  <si>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</si>
  <si>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</si>
  <si>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</si>
  <si>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</si>
  <si>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</si>
  <si>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</si>
  <si>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</si>
  <si>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</si>
  <si>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</si>
  <si>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</si>
  <si>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</si>
  <si>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</si>
  <si>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</si>
  <si>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</si>
  <si>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</si>
  <si>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</si>
  <si>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</si>
  <si>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</si>
  <si>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</si>
  <si>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</si>
  <si>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</si>
  <si>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</si>
  <si>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</si>
  <si>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</si>
  <si>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</si>
  <si>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</si>
  <si>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</si>
  <si>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</si>
  <si>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</si>
  <si>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</si>
  <si>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</si>
  <si>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</si>
  <si>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</si>
  <si>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</si>
  <si>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</si>
  <si>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</si>
  <si>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</si>
  <si>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</si>
  <si>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</si>
  <si>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</si>
  <si>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</si>
  <si>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</si>
  <si>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</si>
  <si>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</si>
  <si>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</si>
  <si>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</si>
  <si>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</si>
  <si>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</si>
  <si>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</si>
  <si>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</si>
  <si>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</si>
  <si>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</si>
  <si>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</si>
  <si>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</si>
  <si>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</si>
  <si>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</si>
  <si>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</si>
  <si>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</si>
  <si>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</si>
  <si>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</si>
  <si>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</si>
  <si>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</si>
  <si>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</si>
  <si>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</si>
  <si>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</si>
  <si>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</si>
  <si>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</si>
  <si>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</si>
  <si>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</si>
  <si>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</si>
  <si>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</si>
  <si>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</si>
  <si>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</si>
  <si>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</si>
  <si>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</si>
  <si>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</si>
  <si>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</si>
  <si>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</si>
  <si>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</si>
  <si>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</si>
  <si>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</si>
  <si>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</si>
  <si>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</si>
  <si>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</si>
  <si>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</si>
  <si>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</si>
  <si>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</si>
  <si>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</si>
  <si>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</si>
  <si>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</si>
  <si>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</si>
  <si>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</si>
  <si>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</si>
  <si>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</si>
  <si>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</si>
  <si>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</si>
  <si>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</si>
  <si>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</si>
  <si>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</si>
  <si>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</si>
  <si>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</si>
  <si>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</si>
  <si>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</si>
  <si>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</si>
  <si>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</si>
  <si>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</si>
  <si>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</si>
  <si>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</si>
  <si>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</si>
  <si>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</si>
  <si>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</si>
  <si>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</si>
  <si>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</si>
  <si>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</si>
  <si>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</si>
  <si>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</si>
  <si>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</si>
  <si>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</si>
  <si>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</si>
  <si>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</si>
  <si>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</si>
  <si>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</si>
  <si>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</si>
  <si>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</si>
  <si>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</si>
  <si>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</si>
  <si>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</si>
  <si>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</si>
  <si>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</si>
  <si>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</si>
  <si>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</si>
  <si>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</si>
  <si>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</si>
  <si>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</si>
  <si>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</si>
  <si>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</si>
  <si>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</si>
  <si>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</si>
  <si>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</si>
  <si>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</si>
  <si>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</si>
  <si>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</si>
  <si>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</si>
  <si>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</si>
  <si>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</si>
  <si>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</si>
  <si>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</si>
  <si>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</si>
  <si>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</si>
  <si>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</si>
  <si>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</si>
  <si>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</si>
  <si>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</si>
  <si>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</si>
  <si>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</si>
  <si>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</si>
  <si>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</si>
  <si>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</si>
  <si>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</si>
  <si>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</si>
  <si>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</si>
  <si>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</si>
  <si>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</si>
  <si>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</si>
  <si>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</si>
  <si>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</si>
  <si>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</si>
  <si>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</si>
  <si>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</si>
  <si>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</si>
  <si>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</si>
  <si>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</si>
  <si>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</si>
  <si>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</si>
  <si>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</si>
  <si>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</si>
  <si>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</si>
  <si>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</si>
  <si>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</si>
  <si>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</si>
  <si>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</si>
  <si>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</si>
  <si>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</si>
  <si>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</si>
  <si>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</si>
  <si>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</si>
  <si>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</si>
  <si>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</si>
  <si>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</si>
  <si>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</si>
  <si>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</si>
  <si>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</si>
  <si>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</si>
  <si>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</si>
  <si>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</si>
  <si>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</si>
  <si>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</si>
  <si>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</si>
  <si>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</si>
  <si>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</si>
  <si>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</si>
  <si>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</si>
  <si>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</si>
  <si>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</si>
  <si>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</si>
  <si>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</si>
  <si>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</si>
  <si>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</si>
  <si>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</si>
  <si>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</si>
  <si>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</si>
  <si>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</si>
  <si>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</si>
  <si>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</si>
  <si>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</si>
  <si>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</si>
  <si>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</si>
  <si>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</si>
  <si>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</si>
  <si>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</si>
  <si>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</si>
  <si>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</si>
  <si>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</si>
  <si>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</si>
  <si>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</si>
  <si>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</si>
  <si>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</si>
  <si>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</si>
  <si>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</si>
  <si>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</si>
  <si>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</si>
  <si>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</si>
  <si>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</si>
  <si>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</si>
  <si>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</si>
  <si>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</si>
  <si>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</si>
  <si>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</si>
  <si>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</si>
  <si>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</si>
  <si>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</si>
  <si>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</si>
  <si>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</si>
  <si>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</si>
  <si>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</si>
  <si>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</si>
  <si>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</si>
  <si>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</si>
  <si>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</si>
  <si>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</si>
  <si>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</si>
  <si>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</si>
  <si>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</si>
  <si>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</si>
  <si>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</si>
  <si>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</si>
  <si>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</si>
  <si>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</si>
  <si>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</si>
  <si>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</si>
  <si>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</si>
  <si>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</si>
  <si>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</si>
  <si>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</si>
  <si>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</si>
  <si>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</si>
  <si>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</si>
  <si>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</si>
  <si>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</si>
  <si>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</si>
  <si>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</si>
  <si>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</si>
  <si>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</si>
  <si>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</si>
  <si>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</si>
  <si>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</si>
  <si>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</si>
  <si>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</si>
  <si>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</si>
  <si>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</si>
  <si>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</si>
  <si>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</si>
  <si>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</si>
  <si>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</si>
  <si>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</si>
  <si>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</si>
  <si>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</si>
  <si>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</si>
  <si>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</si>
  <si>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</si>
  <si>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</si>
  <si>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</si>
  <si>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</si>
  <si>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</si>
  <si>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</si>
  <si>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</si>
  <si>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</si>
  <si>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</si>
  <si>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</si>
  <si>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</si>
  <si>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</si>
  <si>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</si>
  <si>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</si>
  <si>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</si>
  <si>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</si>
  <si>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</si>
  <si>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</si>
  <si>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</si>
  <si>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</si>
  <si>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</si>
  <si>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</si>
  <si>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</si>
  <si>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</si>
  <si>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</si>
  <si>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</si>
  <si>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</si>
  <si>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</si>
  <si>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</si>
  <si>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</si>
  <si>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</si>
  <si>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</si>
  <si>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</si>
  <si>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</si>
  <si>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</si>
  <si>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</si>
  <si>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</si>
  <si>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</si>
  <si>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</si>
  <si>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</si>
  <si>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</si>
  <si>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</si>
  <si>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</si>
  <si>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</si>
  <si>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</si>
  <si>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</si>
  <si>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</si>
  <si>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</si>
  <si>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</si>
  <si>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</si>
  <si>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</si>
  <si>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</si>
  <si>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</si>
  <si>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</si>
  <si>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</si>
  <si>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</si>
  <si>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</si>
  <si>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</si>
  <si>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</si>
  <si>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</si>
  <si>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</si>
  <si>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</si>
  <si>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</si>
  <si>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</si>
  <si>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</si>
  <si>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</si>
  <si>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</si>
  <si>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</si>
  <si>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</si>
  <si>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</si>
  <si>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</si>
  <si>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</si>
  <si>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</si>
  <si>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</si>
  <si>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</si>
  <si>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</si>
  <si>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</si>
  <si>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</si>
  <si>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</si>
  <si>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</si>
  <si>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</si>
  <si>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</si>
  <si>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</si>
  <si>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</si>
  <si>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</si>
  <si>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</si>
  <si>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</si>
  <si>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</si>
  <si>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</si>
  <si>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</si>
  <si>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</si>
  <si>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</si>
  <si>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</si>
  <si>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</si>
  <si>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</si>
  <si>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</si>
  <si>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</si>
  <si>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</si>
  <si>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</si>
  <si>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</si>
  <si>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</si>
  <si>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</si>
  <si>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</si>
  <si>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</si>
  <si>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</si>
  <si>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</si>
  <si>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</si>
  <si>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</si>
  <si>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</si>
  <si>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</si>
  <si>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</si>
  <si>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</si>
  <si>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</si>
  <si>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</si>
  <si>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</si>
  <si>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</si>
  <si>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</si>
  <si>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</si>
  <si>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</si>
  <si>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</si>
  <si>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</si>
  <si>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</si>
  <si>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</si>
  <si>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</si>
  <si>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</si>
  <si>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</si>
  <si>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</si>
  <si>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</si>
  <si>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</si>
  <si>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</si>
  <si>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</si>
  <si>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</si>
  <si>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</si>
  <si>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</si>
  <si>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</si>
  <si>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</si>
  <si>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</si>
  <si>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</si>
  <si>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</si>
  <si>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</si>
  <si>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</si>
  <si>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</si>
  <si>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</si>
  <si>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</si>
  <si>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</si>
  <si>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</si>
  <si>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</si>
  <si>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</si>
  <si>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</si>
  <si>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</si>
  <si>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</si>
  <si>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</si>
  <si>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</si>
  <si>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</si>
  <si>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</si>
  <si>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</si>
  <si>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</si>
  <si>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</si>
  <si>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</si>
  <si>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</si>
  <si>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</si>
  <si>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</si>
  <si>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</si>
  <si>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</si>
  <si>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</si>
  <si>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</si>
  <si>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</si>
  <si>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</si>
  <si>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</si>
  <si>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</si>
  <si>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</si>
  <si>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</si>
  <si>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</si>
  <si>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</si>
  <si>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</si>
  <si>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</si>
  <si>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</si>
  <si>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</si>
  <si>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</si>
  <si>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</si>
  <si>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</si>
  <si>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</si>
  <si>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</si>
  <si>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</si>
  <si>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</si>
  <si>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</si>
  <si>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</si>
  <si>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</si>
  <si>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</si>
  <si>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</si>
  <si>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</si>
  <si>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</si>
  <si>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</si>
  <si>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</si>
  <si>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</si>
  <si>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</si>
  <si>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</si>
  <si>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</si>
  <si>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</si>
  <si>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</si>
  <si>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</si>
  <si>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</si>
  <si>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</si>
  <si>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</si>
  <si>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</si>
  <si>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</si>
  <si>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</si>
  <si>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</si>
  <si>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</si>
  <si>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</si>
  <si>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</si>
  <si>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</si>
  <si>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</si>
  <si>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</si>
  <si>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</si>
  <si>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</si>
  <si>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</si>
  <si>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</si>
  <si>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</si>
  <si>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</si>
  <si>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</si>
  <si>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</si>
  <si>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</si>
  <si>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</si>
  <si>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</si>
  <si>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</si>
  <si>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</si>
  <si>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</si>
  <si>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</si>
  <si>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</si>
  <si>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</si>
  <si>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</si>
  <si>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</si>
  <si>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</si>
  <si>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</si>
  <si>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</si>
  <si>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</si>
  <si>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</si>
  <si>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</si>
  <si>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</si>
  <si>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</si>
  <si>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</si>
  <si>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</si>
  <si>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</si>
  <si>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</si>
  <si>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</si>
  <si>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</si>
  <si>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</si>
  <si>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</si>
  <si>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</si>
  <si>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</si>
  <si>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</si>
  <si>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</si>
  <si>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</si>
  <si>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</si>
  <si>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</si>
  <si>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</si>
  <si>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</si>
  <si>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</si>
  <si>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</si>
  <si>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</si>
  <si>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</si>
  <si>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</si>
  <si>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</si>
  <si>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</si>
  <si>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</si>
  <si>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</si>
  <si>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</si>
  <si>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</si>
  <si>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</si>
  <si>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</si>
  <si>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</si>
  <si>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</si>
  <si>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</si>
  <si>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</si>
  <si>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</si>
  <si>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</si>
  <si>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</si>
  <si>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</si>
  <si>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</si>
  <si>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</si>
  <si>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</si>
  <si>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</si>
  <si>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</si>
  <si>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</si>
  <si>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</si>
  <si>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</si>
  <si>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</si>
  <si>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</si>
  <si>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</si>
  <si>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</si>
  <si>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</si>
  <si>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</si>
  <si>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</si>
  <si>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</si>
  <si>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</si>
  <si>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</si>
  <si>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</si>
  <si>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</si>
  <si>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</si>
  <si>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</si>
  <si>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</si>
  <si>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</si>
  <si>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</si>
  <si>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</si>
  <si>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</si>
  <si>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</si>
  <si>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</si>
  <si>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</si>
  <si>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</si>
  <si>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</si>
  <si>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</si>
  <si>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</si>
  <si>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</si>
  <si>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</si>
  <si>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</si>
  <si>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</si>
  <si>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</si>
  <si>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</si>
  <si>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</si>
  <si>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</si>
  <si>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</si>
  <si>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</si>
  <si>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</si>
  <si>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</si>
  <si>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</si>
  <si>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</si>
  <si>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</si>
  <si>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</si>
  <si>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</si>
  <si>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</si>
  <si>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</si>
  <si>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</si>
  <si>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</si>
  <si>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</si>
  <si>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</si>
  <si>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</si>
  <si>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</si>
  <si>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</si>
  <si>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</si>
  <si>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</si>
  <si>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</si>
  <si>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</si>
  <si>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</si>
  <si>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</si>
  <si>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</si>
  <si>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</si>
  <si>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</si>
  <si>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</si>
  <si>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</si>
  <si>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</si>
  <si>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</si>
  <si>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</si>
  <si>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</si>
  <si>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</si>
  <si>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</si>
  <si>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</si>
  <si>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</si>
  <si>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</si>
  <si>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</si>
  <si>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</si>
  <si>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</si>
  <si>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</si>
  <si>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</si>
  <si>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</si>
  <si>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</si>
  <si>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</si>
  <si>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</si>
  <si>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</si>
  <si>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</si>
  <si>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</si>
  <si>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</si>
  <si>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</si>
  <si>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</si>
  <si>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</si>
  <si>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</si>
  <si>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</si>
  <si>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</si>
  <si>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</si>
  <si>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</si>
  <si>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</si>
  <si>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</si>
  <si>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</si>
  <si>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</si>
  <si>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</si>
  <si>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</si>
  <si>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</si>
  <si>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</si>
  <si>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</si>
  <si>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</si>
  <si>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</si>
  <si>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</si>
  <si>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</si>
  <si>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</si>
  <si>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</si>
  <si>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</si>
  <si>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</si>
  <si>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</si>
  <si>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</si>
  <si>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</si>
  <si>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</si>
  <si>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</si>
  <si>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</si>
  <si>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</si>
  <si>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</si>
  <si>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</si>
  <si>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</si>
  <si>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</si>
  <si>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</si>
  <si>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</si>
  <si>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</si>
  <si>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</si>
  <si>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</si>
  <si>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</si>
  <si>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</si>
  <si>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</si>
  <si>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</si>
  <si>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</si>
  <si>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</si>
  <si>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</si>
  <si>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</si>
  <si>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</si>
  <si>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</si>
  <si>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</si>
  <si>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</si>
  <si>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</si>
  <si>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</si>
  <si>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</si>
  <si>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</si>
  <si>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</si>
  <si>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</si>
  <si>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</si>
  <si>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</si>
  <si>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</si>
  <si>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</si>
  <si>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</si>
  <si>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</si>
  <si>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</si>
  <si>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</si>
  <si>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</si>
  <si>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</si>
  <si>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</si>
  <si>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</si>
  <si>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</si>
  <si>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</si>
  <si>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</si>
  <si>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</si>
  <si>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</si>
  <si>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</si>
  <si>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</si>
  <si>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</si>
  <si>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</si>
  <si>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</si>
  <si>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</si>
  <si>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</si>
  <si>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</si>
  <si>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</si>
  <si>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</si>
  <si>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</si>
  <si>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</si>
  <si>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</si>
  <si>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</si>
  <si>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</si>
  <si>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</si>
  <si>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</si>
  <si>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</si>
  <si>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</si>
  <si>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</si>
  <si>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</si>
  <si>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</si>
  <si>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</si>
  <si>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</si>
  <si>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</si>
  <si>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</si>
  <si>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</si>
  <si>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</si>
  <si>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</si>
  <si>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</si>
  <si>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</si>
  <si>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</si>
  <si>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</si>
  <si>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</si>
  <si>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</si>
  <si>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</si>
  <si>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</si>
  <si>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</si>
  <si>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</si>
  <si>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</si>
  <si>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</si>
  <si>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</si>
  <si>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</si>
  <si>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</si>
  <si>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</si>
  <si>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</si>
  <si>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</si>
  <si>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</si>
  <si>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</si>
  <si>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</si>
  <si>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</si>
  <si>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</si>
  <si>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</si>
  <si>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</si>
  <si>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</si>
  <si>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</si>
  <si>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</si>
  <si>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</si>
  <si>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</si>
  <si>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</si>
  <si>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</si>
  <si>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</si>
  <si>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</si>
  <si>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</si>
  <si>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</si>
  <si>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</si>
  <si>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</si>
  <si>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</si>
  <si>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</si>
  <si>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</si>
  <si>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</si>
  <si>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</si>
  <si>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</si>
  <si>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</si>
  <si>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</si>
  <si>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</si>
  <si>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</si>
  <si>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</si>
  <si>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</si>
  <si>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</si>
  <si>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</si>
  <si>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</si>
  <si>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</si>
  <si>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</si>
  <si>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</si>
  <si>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</si>
  <si>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</si>
  <si>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</si>
  <si>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</si>
  <si>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</si>
  <si>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</si>
  <si>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</si>
  <si>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</si>
  <si>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</si>
  <si>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</si>
  <si>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</si>
  <si>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</si>
  <si>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</si>
  <si>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</si>
  <si>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</si>
  <si>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</si>
  <si>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</si>
  <si>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</si>
  <si>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</si>
  <si>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</si>
  <si>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</si>
  <si>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</si>
  <si>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</si>
  <si>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</si>
  <si>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</si>
  <si>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</si>
  <si>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</si>
  <si>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</si>
  <si>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</si>
  <si>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</si>
  <si>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</si>
  <si>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</si>
  <si>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</si>
  <si>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</si>
  <si>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</si>
  <si>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</si>
  <si>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</si>
  <si>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</si>
  <si>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</si>
  <si>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</si>
  <si>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</si>
  <si>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</si>
  <si>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</si>
  <si>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</si>
  <si>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</si>
  <si>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</si>
  <si>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</si>
  <si>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</si>
  <si>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</si>
  <si>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</si>
  <si>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</si>
  <si>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</si>
  <si>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</si>
  <si>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</si>
  <si>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</si>
  <si>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</si>
  <si>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</si>
  <si>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</si>
  <si>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</si>
  <si>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</si>
  <si>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</si>
  <si>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</si>
  <si>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</si>
  <si>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</si>
  <si>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</si>
  <si>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</si>
  <si>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</si>
  <si>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</si>
  <si>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</si>
  <si>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</si>
  <si>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</si>
  <si>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</si>
  <si>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</si>
  <si>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</si>
  <si>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</si>
  <si>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</si>
  <si>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</si>
  <si>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</si>
  <si>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</si>
  <si>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</si>
  <si>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</si>
  <si>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</si>
  <si>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</si>
  <si>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</si>
  <si>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</si>
  <si>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</si>
  <si>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</si>
  <si>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</si>
  <si>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</si>
  <si>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</si>
  <si>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</si>
  <si>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</si>
  <si>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</si>
  <si>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</si>
  <si>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</si>
  <si>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</si>
  <si>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</si>
  <si>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</si>
  <si>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</si>
  <si>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</si>
  <si>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</si>
  <si>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</si>
  <si>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</si>
  <si>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</si>
  <si>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</si>
  <si>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</si>
  <si>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</si>
  <si>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</si>
  <si>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</si>
  <si>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</si>
  <si>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</si>
  <si>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</si>
  <si>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</si>
  <si>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</si>
  <si>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</si>
  <si>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</si>
  <si>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</si>
  <si>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</si>
  <si>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</si>
  <si>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</si>
  <si>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</si>
  <si>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</si>
  <si>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</si>
  <si>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</si>
  <si>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</si>
  <si>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</si>
  <si>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</si>
  <si>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</si>
  <si>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</si>
  <si>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</si>
  <si>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</si>
  <si>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</si>
  <si>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</si>
  <si>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</si>
  <si>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</si>
  <si>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</si>
  <si>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</si>
  <si>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</si>
  <si>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</si>
  <si>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</si>
  <si>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</si>
  <si>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</si>
  <si>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</si>
  <si>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</si>
  <si>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</si>
  <si>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</si>
  <si>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</si>
  <si>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</si>
  <si>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</si>
  <si>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</si>
  <si>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</si>
  <si>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</si>
  <si>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</si>
  <si>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</si>
  <si>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</si>
  <si>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</si>
  <si>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</si>
  <si>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</si>
  <si>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</si>
  <si>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</si>
  <si>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</si>
  <si>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</si>
  <si>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</si>
  <si>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</si>
  <si>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</si>
  <si>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</si>
  <si>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</si>
  <si>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</si>
  <si>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</si>
  <si>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</si>
  <si>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</si>
  <si>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</si>
  <si>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</si>
  <si>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</si>
  <si>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</si>
  <si>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</si>
  <si>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</si>
  <si>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</si>
  <si>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</si>
  <si>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</si>
  <si>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</si>
  <si>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</si>
  <si>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</si>
  <si>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</si>
  <si>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</si>
  <si>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</si>
  <si>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</si>
  <si>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</si>
  <si>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</si>
  <si>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</si>
  <si>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</si>
  <si>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</si>
  <si>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</si>
  <si>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</si>
  <si>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</si>
  <si>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</si>
  <si>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</si>
  <si>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</si>
  <si>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</si>
  <si>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</si>
  <si>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</si>
  <si>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</si>
  <si>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</si>
  <si>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</si>
  <si>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</si>
  <si>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</si>
  <si>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</si>
  <si>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</si>
  <si>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</si>
  <si>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</si>
  <si>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</si>
  <si>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</si>
  <si>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</si>
  <si>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</si>
  <si>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</si>
  <si>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</si>
  <si>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</si>
  <si>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</si>
  <si>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</si>
  <si>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</si>
  <si>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</si>
  <si>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</si>
  <si>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</si>
  <si>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</si>
  <si>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</si>
  <si>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</si>
  <si>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</si>
  <si>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</si>
  <si>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</si>
  <si>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</si>
  <si>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</si>
  <si>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</si>
  <si>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</si>
  <si>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</si>
  <si>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</si>
  <si>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</si>
  <si>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</si>
  <si>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</si>
  <si>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</si>
  <si>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</si>
  <si>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</si>
  <si>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</si>
  <si>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</si>
  <si>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</si>
  <si>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</si>
  <si>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</si>
  <si>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</si>
  <si>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</si>
  <si>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</si>
  <si>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</si>
  <si>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</si>
  <si>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</si>
  <si>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</si>
  <si>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</si>
  <si>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</si>
  <si>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</si>
  <si>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</si>
  <si>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</si>
  <si>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</si>
  <si>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</si>
  <si>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</si>
  <si>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</si>
  <si>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</si>
  <si>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</si>
  <si>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</si>
  <si>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</si>
  <si>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</si>
  <si>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</si>
  <si>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</si>
  <si>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</si>
  <si>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</si>
  <si>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</si>
  <si>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</si>
  <si>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</si>
  <si>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</si>
  <si>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</si>
  <si>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</si>
  <si>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</si>
  <si>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</si>
  <si>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</si>
  <si>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</si>
  <si>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</si>
  <si>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</si>
  <si>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</si>
  <si>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</si>
  <si>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</si>
  <si>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</si>
  <si>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</si>
  <si>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</si>
  <si>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</si>
  <si>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</si>
  <si>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</si>
  <si>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</si>
  <si>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</si>
  <si>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</si>
  <si>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</si>
  <si>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</si>
  <si>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</si>
  <si>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</si>
  <si>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</si>
  <si>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</si>
  <si>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</si>
  <si>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</si>
  <si>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</si>
  <si>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</si>
  <si>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</si>
  <si>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</si>
  <si>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</si>
  <si>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</si>
  <si>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</si>
  <si>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</si>
  <si>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</si>
  <si>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</si>
  <si>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</si>
  <si>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</si>
  <si>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</si>
  <si>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</si>
  <si>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</si>
  <si>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</si>
  <si>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</si>
  <si>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</si>
  <si>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</si>
  <si>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</si>
  <si>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</si>
  <si>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</si>
  <si>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</si>
  <si>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</si>
  <si>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</si>
  <si>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</si>
  <si>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</si>
  <si>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</si>
  <si>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</si>
  <si>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</si>
  <si>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</si>
  <si>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</si>
  <si>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</si>
  <si>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</si>
  <si>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</si>
  <si>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</si>
  <si>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</si>
  <si>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</si>
  <si>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</si>
  <si>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</si>
  <si>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</si>
  <si>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</si>
  <si>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</si>
  <si>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</si>
  <si>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</si>
  <si>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</si>
  <si>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</si>
  <si>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</si>
  <si>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</si>
  <si>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</si>
  <si>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</si>
  <si>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</si>
  <si>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</si>
  <si>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</si>
  <si>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</si>
  <si>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</si>
  <si>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</si>
  <si>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</si>
  <si>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</si>
  <si>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</si>
  <si>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</si>
  <si>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</si>
  <si>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</si>
  <si>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</si>
  <si>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</si>
  <si>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</si>
  <si>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</si>
  <si>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</si>
  <si>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</si>
  <si>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</si>
  <si>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</si>
  <si>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</si>
  <si>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</si>
  <si>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</si>
  <si>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</si>
  <si>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</si>
  <si>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</si>
  <si>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</si>
  <si>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</si>
  <si>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</si>
  <si>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</si>
  <si>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</si>
  <si>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</si>
  <si>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</si>
  <si>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</si>
  <si>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</si>
  <si>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</si>
  <si>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</si>
  <si>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</si>
  <si>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</si>
  <si>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</si>
  <si>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</si>
  <si>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</si>
  <si>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</si>
  <si>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</si>
  <si>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</si>
  <si>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</si>
  <si>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</si>
  <si>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</si>
  <si>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</si>
  <si>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</si>
  <si>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</si>
  <si>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</si>
  <si>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</si>
  <si>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</si>
  <si>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</si>
  <si>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</si>
  <si>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</si>
  <si>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</si>
  <si>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</si>
  <si>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</si>
  <si>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</si>
  <si>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</si>
  <si>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</si>
  <si>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</si>
  <si>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</si>
  <si>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</si>
  <si>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</si>
  <si>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</si>
  <si>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</si>
  <si>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</si>
  <si>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</si>
  <si>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</si>
  <si>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</si>
  <si>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</si>
  <si>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</si>
  <si>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</si>
  <si>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</si>
  <si>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</si>
  <si>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</si>
  <si>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</si>
  <si>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</si>
  <si>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</si>
  <si>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</si>
  <si>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</si>
  <si>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</si>
  <si>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</si>
  <si>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</si>
  <si>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</si>
  <si>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</si>
  <si>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</si>
  <si>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</si>
  <si>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</si>
  <si>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</si>
  <si>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</si>
  <si>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</si>
  <si>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</si>
  <si>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</si>
  <si>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</si>
  <si>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</si>
  <si>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</si>
  <si>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</si>
  <si>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</si>
  <si>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</si>
  <si>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</si>
  <si>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</si>
  <si>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</si>
  <si>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</si>
  <si>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</si>
  <si>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</si>
  <si>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</si>
  <si>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</si>
  <si>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</si>
  <si>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</si>
  <si>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</si>
  <si>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</si>
  <si>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</si>
  <si>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</si>
  <si>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</si>
  <si>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</si>
  <si>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</si>
  <si>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</si>
  <si>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</si>
  <si>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</si>
  <si>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</si>
  <si>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</si>
  <si>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</si>
  <si>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</si>
  <si>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</si>
  <si>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</si>
  <si>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</si>
  <si>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</si>
  <si>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</si>
  <si>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</si>
  <si>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</si>
  <si>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</si>
  <si>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</si>
  <si>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</si>
  <si>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</si>
  <si>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</si>
  <si>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</si>
  <si>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</si>
  <si>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</si>
  <si>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</si>
  <si>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</si>
  <si>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</si>
  <si>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</si>
  <si>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</si>
  <si>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</si>
  <si>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</si>
  <si>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</si>
  <si>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</si>
  <si>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</si>
  <si>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</si>
  <si>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</si>
  <si>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</si>
  <si>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</si>
  <si>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</si>
  <si>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</si>
  <si>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</si>
  <si>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</si>
  <si>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</si>
  <si>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</si>
  <si>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</si>
  <si>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</si>
  <si>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</si>
  <si>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</si>
  <si>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</si>
  <si>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</si>
  <si>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</si>
  <si>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</si>
  <si>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</si>
  <si>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</si>
  <si>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</si>
  <si>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</si>
  <si>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</si>
  <si>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</si>
  <si>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</si>
  <si>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</si>
  <si>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</si>
  <si>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</si>
  <si>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</si>
  <si>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</si>
  <si>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</si>
  <si>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</si>
  <si>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</si>
  <si>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</si>
  <si>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</si>
  <si>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</si>
  <si>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</si>
  <si>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</si>
  <si>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</si>
  <si>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</si>
  <si>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</si>
  <si>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</si>
  <si>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</si>
  <si>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</si>
  <si>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</si>
  <si>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</si>
  <si>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</si>
  <si>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</si>
  <si>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</si>
  <si>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</si>
  <si>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</si>
  <si>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</si>
  <si>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</si>
  <si>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</si>
  <si>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</si>
  <si>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</si>
  <si>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</si>
  <si>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</si>
  <si>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</si>
  <si>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</si>
  <si>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</si>
  <si>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</si>
  <si>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</si>
  <si>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</si>
  <si>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</si>
  <si>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</si>
  <si>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</si>
  <si>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</si>
  <si>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</si>
  <si>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</si>
  <si>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</si>
  <si>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</si>
  <si>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</si>
  <si>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</si>
  <si>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</si>
  <si>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</si>
  <si>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</si>
  <si>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</si>
  <si>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</si>
  <si>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</si>
  <si>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</si>
  <si>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</si>
  <si>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</si>
  <si>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</si>
  <si>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</si>
  <si>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</si>
  <si>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</si>
  <si>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</si>
  <si>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</si>
  <si>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</si>
  <si>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</si>
  <si>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</si>
  <si>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</si>
  <si>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</si>
  <si>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</si>
  <si>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</si>
  <si>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</si>
  <si>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</si>
  <si>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</si>
  <si>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</si>
  <si>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</si>
  <si>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</si>
  <si>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</si>
  <si>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</si>
  <si>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</si>
  <si>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</si>
  <si>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</si>
  <si>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</si>
  <si>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</si>
  <si>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</si>
  <si>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</si>
  <si>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</si>
  <si>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</si>
  <si>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</si>
  <si>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</si>
  <si>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</si>
  <si>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</si>
  <si>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</si>
  <si>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</si>
  <si>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</si>
  <si>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</si>
  <si>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</si>
  <si>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</si>
  <si>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</si>
  <si>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</si>
  <si>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</si>
  <si>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</si>
  <si>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</si>
  <si>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</si>
  <si>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</si>
  <si>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</si>
  <si>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</si>
  <si>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</si>
  <si>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</si>
  <si>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</si>
  <si>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</si>
  <si>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</si>
  <si>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</si>
  <si>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</si>
  <si>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</si>
  <si>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</si>
  <si>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</si>
  <si>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</si>
  <si>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</si>
  <si>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</si>
  <si>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</si>
  <si>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</si>
  <si>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</si>
  <si>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</si>
  <si>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</si>
  <si>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</si>
  <si>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</si>
  <si>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</si>
  <si>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</si>
  <si>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</si>
  <si>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</si>
  <si>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</si>
  <si>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</si>
  <si>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</si>
  <si>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</si>
  <si>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</si>
  <si>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</si>
  <si>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</si>
  <si>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</si>
  <si>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</si>
  <si>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</si>
  <si>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</si>
  <si>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</si>
  <si>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</si>
  <si>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</si>
  <si>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</si>
  <si>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</si>
  <si>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</si>
  <si>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</si>
  <si>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</si>
  <si>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</si>
  <si>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</si>
  <si>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</si>
  <si>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</si>
  <si>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</si>
  <si>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</si>
  <si>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</si>
  <si>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</si>
  <si>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</si>
  <si>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</si>
  <si>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</si>
  <si>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</si>
  <si>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</si>
  <si>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</si>
  <si>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</si>
  <si>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</si>
  <si>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</si>
  <si>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</si>
  <si>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</si>
  <si>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</si>
  <si>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</si>
  <si>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</si>
  <si>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</si>
  <si>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</si>
  <si>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</si>
  <si>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</si>
  <si>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</si>
  <si>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</si>
  <si>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</si>
  <si>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</si>
  <si>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</si>
  <si>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</si>
  <si>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</si>
  <si>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</si>
  <si>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</si>
  <si>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</si>
  <si>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</si>
  <si>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</si>
  <si>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</si>
  <si>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</si>
  <si>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</si>
  <si>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</si>
  <si>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</si>
  <si>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</si>
  <si>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</si>
  <si>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</si>
  <si>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</si>
  <si>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</si>
  <si>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</si>
  <si>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</si>
  <si>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</si>
  <si>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</si>
  <si>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</si>
  <si>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</si>
  <si>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</si>
  <si>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</si>
  <si>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</si>
  <si>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</si>
  <si>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</si>
  <si>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</si>
  <si>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</si>
  <si>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</si>
  <si>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</si>
  <si>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</si>
  <si>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</si>
  <si>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</si>
  <si>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</si>
  <si>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</si>
  <si>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</si>
  <si>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</si>
  <si>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</si>
  <si>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</si>
  <si>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</si>
  <si>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</si>
  <si>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</si>
  <si>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</si>
  <si>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</si>
  <si>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</si>
  <si>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</si>
  <si>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</si>
  <si>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</si>
  <si>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</si>
  <si>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</si>
  <si>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</si>
  <si>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</si>
  <si>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</si>
  <si>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</si>
  <si>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</si>
  <si>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</si>
  <si>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</si>
  <si>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</si>
  <si>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</si>
  <si>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</si>
  <si>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</si>
  <si>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</si>
  <si>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</si>
  <si>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</si>
  <si>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</si>
  <si>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</si>
  <si>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</si>
  <si>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</si>
  <si>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</si>
  <si>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</si>
  <si>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</si>
  <si>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</si>
  <si>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</si>
  <si>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</si>
  <si>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</si>
  <si>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</si>
  <si>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</si>
  <si>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</si>
  <si>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</si>
  <si>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</si>
  <si>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</si>
  <si>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</si>
  <si>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</si>
  <si>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</si>
  <si>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</si>
  <si>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</si>
  <si>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</si>
  <si>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</si>
  <si>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</si>
  <si>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</si>
  <si>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</si>
  <si>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</si>
  <si>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</si>
  <si>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</si>
  <si>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</si>
  <si>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</si>
  <si>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</si>
  <si>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</si>
  <si>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</si>
  <si>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</si>
  <si>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</si>
  <si>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</si>
  <si>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</si>
  <si>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</si>
  <si>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</si>
  <si>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</si>
  <si>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</si>
  <si>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</si>
  <si>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</si>
  <si>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</si>
  <si>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</si>
  <si>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</si>
  <si>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</si>
  <si>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</si>
  <si>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</si>
  <si>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</si>
  <si>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</si>
  <si>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</si>
  <si>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</si>
  <si>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</si>
  <si>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</si>
  <si>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</si>
  <si>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</si>
  <si>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</si>
  <si>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</si>
  <si>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</si>
  <si>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</si>
  <si>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</si>
  <si>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</si>
  <si>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</si>
  <si>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</si>
  <si>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</si>
  <si>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</si>
  <si>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</si>
  <si>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</si>
  <si>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</si>
  <si>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</si>
  <si>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</si>
  <si>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</si>
  <si>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</si>
  <si>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</si>
  <si>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</si>
  <si>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</si>
  <si>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</si>
  <si>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</si>
  <si>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</si>
  <si>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</si>
  <si>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</si>
  <si>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</si>
  <si>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</si>
  <si>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</si>
  <si>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</si>
  <si>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</si>
  <si>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</si>
  <si>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</si>
  <si>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</si>
  <si>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</si>
  <si>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</si>
  <si>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</si>
  <si>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</si>
  <si>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</si>
  <si>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</si>
  <si>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</si>
  <si>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</si>
  <si>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</si>
  <si>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</si>
  <si>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</si>
  <si>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</si>
  <si>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</si>
  <si>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</si>
  <si>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</si>
  <si>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</si>
  <si>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</si>
  <si>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</si>
  <si>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</si>
  <si>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</si>
  <si>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</si>
  <si>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</si>
  <si>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</si>
  <si>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</si>
  <si>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</si>
  <si>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</si>
  <si>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</si>
  <si>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</si>
  <si>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</si>
  <si>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</si>
  <si>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</si>
  <si>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</si>
  <si>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</si>
  <si>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</si>
  <si>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</si>
  <si>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</si>
  <si>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</si>
  <si>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</si>
  <si>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</si>
  <si>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</si>
  <si>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</si>
  <si>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</si>
  <si>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</si>
  <si>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</si>
  <si>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</si>
  <si>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</si>
  <si>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</si>
  <si>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</si>
  <si>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</si>
  <si>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</si>
  <si>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</si>
  <si>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</si>
  <si>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</si>
  <si>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</si>
  <si>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</si>
  <si>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</si>
  <si>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</si>
  <si>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</si>
  <si>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</si>
  <si>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</si>
  <si>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</si>
  <si>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</si>
  <si>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</si>
  <si>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</si>
  <si>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</si>
  <si>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</si>
  <si>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</si>
  <si>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</si>
  <si>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</si>
  <si>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</si>
  <si>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</si>
  <si>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</si>
  <si>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</si>
  <si>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</si>
  <si>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</si>
  <si>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</si>
  <si>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</si>
  <si>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</si>
  <si>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</si>
  <si>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</si>
  <si>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</si>
  <si>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</si>
  <si>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</si>
  <si>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</si>
  <si>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</si>
  <si>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</si>
  <si>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</si>
  <si>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</si>
  <si>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</si>
  <si>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</si>
  <si>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</si>
  <si>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</si>
  <si>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</si>
  <si>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</si>
  <si>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</si>
  <si>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</si>
  <si>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</si>
  <si>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</si>
  <si>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</si>
  <si>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</si>
  <si>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</si>
  <si>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</si>
  <si>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</si>
  <si>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</si>
  <si>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</si>
  <si>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</si>
  <si>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</si>
  <si>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</si>
  <si>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</si>
  <si>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</si>
  <si>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</si>
  <si>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</si>
  <si>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</si>
  <si>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</si>
  <si>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</si>
  <si>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</si>
  <si>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</si>
  <si>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</si>
  <si>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</si>
  <si>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</si>
  <si>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</si>
  <si>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</si>
  <si>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</si>
  <si>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</si>
  <si>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</si>
  <si>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</si>
  <si>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</si>
  <si>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</si>
  <si>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</si>
  <si>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</si>
  <si>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</si>
  <si>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</si>
  <si>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</si>
  <si>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</si>
  <si>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</si>
  <si>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</si>
  <si>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</si>
  <si>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</si>
  <si>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</si>
  <si>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</si>
  <si>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</si>
  <si>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</si>
  <si>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</si>
  <si>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</si>
  <si>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</si>
  <si>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</si>
  <si>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</si>
  <si>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</si>
  <si>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</si>
  <si>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</si>
  <si>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</si>
  <si>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</si>
  <si>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</si>
  <si>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</si>
  <si>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</si>
  <si>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</si>
  <si>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</si>
  <si>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</si>
  <si>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</si>
  <si>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</si>
  <si>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</si>
  <si>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</si>
  <si>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</si>
  <si>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</si>
  <si>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</si>
  <si>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</si>
  <si>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</si>
  <si>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</si>
  <si>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</si>
  <si>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</si>
  <si>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</si>
  <si>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</si>
  <si>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</si>
  <si>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</si>
  <si>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</si>
  <si>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</si>
  <si>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</si>
  <si>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</si>
  <si>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</si>
  <si>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</si>
  <si>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</si>
  <si>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</si>
  <si>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</si>
  <si>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</si>
  <si>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</si>
  <si>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</si>
  <si>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</si>
  <si>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</si>
  <si>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</si>
  <si>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</si>
  <si>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</si>
  <si>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</si>
  <si>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</si>
  <si>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</si>
  <si>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</si>
  <si>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</si>
  <si>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</si>
  <si>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</si>
  <si>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</si>
  <si>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</si>
  <si>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</si>
  <si>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</si>
  <si>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</si>
  <si>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</si>
  <si>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</si>
  <si>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</si>
  <si>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</si>
  <si>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</si>
  <si>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</si>
  <si>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</si>
  <si>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</si>
  <si>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</si>
  <si>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</si>
  <si>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</si>
  <si>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</si>
  <si>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</si>
  <si>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</si>
  <si>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</si>
  <si>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</si>
  <si>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</si>
  <si>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</si>
  <si>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</si>
  <si>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</si>
  <si>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</si>
  <si>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</si>
  <si>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</si>
  <si>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</si>
  <si>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</si>
  <si>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</si>
  <si>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</si>
  <si>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</si>
  <si>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</si>
  <si>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</si>
  <si>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</si>
  <si>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</si>
  <si>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</si>
  <si>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</si>
  <si>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</si>
  <si>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</si>
  <si>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</si>
  <si>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</si>
  <si>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</si>
  <si>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</si>
  <si>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</si>
  <si>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</si>
  <si>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</si>
  <si>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</si>
  <si>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</si>
  <si>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</si>
  <si>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</si>
  <si>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</si>
  <si>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</si>
  <si>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</si>
  <si>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</si>
  <si>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</si>
  <si>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</si>
  <si>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</si>
  <si>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</si>
  <si>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</si>
  <si>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</si>
  <si>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</si>
  <si>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</si>
  <si>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</si>
  <si>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</si>
  <si>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</si>
  <si>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</si>
  <si>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</si>
  <si>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</si>
  <si>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</si>
  <si>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</si>
  <si>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</si>
  <si>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</si>
  <si>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</si>
  <si>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</si>
  <si>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</si>
  <si>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</si>
  <si>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</si>
  <si>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</si>
  <si>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</si>
  <si>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</si>
  <si>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</si>
  <si>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</si>
  <si>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</si>
  <si>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</si>
  <si>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</si>
  <si>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</si>
  <si>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</si>
  <si>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</si>
  <si>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</si>
  <si>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</si>
  <si>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</si>
  <si>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</si>
  <si>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</si>
  <si>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</si>
  <si>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</si>
  <si>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</si>
  <si>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</si>
  <si>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</si>
  <si>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</si>
  <si>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</si>
  <si>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</si>
  <si>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</si>
  <si>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</si>
  <si>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</si>
  <si>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</si>
  <si>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</si>
  <si>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</si>
  <si>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</si>
  <si>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</si>
  <si>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</si>
  <si>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</si>
  <si>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</si>
  <si>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</si>
  <si>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</si>
  <si>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</si>
  <si>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</si>
  <si>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</si>
  <si>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</si>
  <si>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</si>
  <si>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</si>
  <si>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</si>
  <si>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</si>
  <si>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</si>
  <si>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</si>
  <si>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</si>
  <si>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</si>
  <si>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</si>
  <si>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</si>
  <si>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</si>
  <si>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</si>
  <si>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</si>
  <si>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</si>
  <si>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</si>
  <si>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</si>
  <si>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</si>
  <si>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</si>
  <si>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</si>
  <si>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</si>
  <si>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</si>
  <si>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</si>
  <si>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</si>
  <si>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</si>
  <si>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</si>
  <si>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</si>
  <si>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</si>
  <si>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</si>
  <si>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</si>
  <si>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</si>
  <si>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</si>
  <si>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</si>
  <si>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</si>
  <si>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</si>
  <si>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</si>
  <si>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</si>
  <si>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</si>
  <si>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</si>
  <si>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</si>
  <si>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</si>
  <si>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</si>
  <si>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</si>
  <si>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</si>
  <si>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</si>
  <si>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</si>
  <si>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</si>
  <si>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</si>
  <si>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</si>
  <si>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</si>
  <si>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</si>
  <si>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</si>
  <si>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</si>
  <si>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</si>
  <si>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</si>
  <si>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</si>
  <si>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</si>
  <si>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</si>
  <si>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</si>
  <si>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</si>
  <si>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</si>
  <si>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</si>
  <si>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</si>
  <si>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</si>
  <si>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</si>
  <si>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</si>
  <si>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</si>
  <si>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</si>
  <si>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</si>
  <si>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</si>
  <si>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</si>
  <si>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</si>
  <si>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</si>
  <si>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</si>
  <si>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</si>
  <si>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</si>
  <si>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</si>
  <si>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</si>
  <si>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</si>
  <si>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</si>
  <si>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</si>
  <si>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</si>
  <si>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</si>
  <si>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</si>
  <si>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</si>
  <si>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</si>
  <si>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</si>
  <si>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</si>
  <si>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</si>
  <si>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</si>
  <si>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</si>
  <si>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</si>
  <si>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</si>
  <si>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</si>
  <si>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</si>
  <si>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</si>
  <si>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</si>
  <si>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</si>
  <si>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</si>
  <si>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</si>
  <si>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</si>
  <si>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</si>
  <si>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</si>
  <si>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</si>
  <si>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</si>
  <si>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</si>
  <si>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</si>
  <si>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</si>
  <si>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</si>
  <si>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</si>
  <si>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</si>
  <si>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</si>
  <si>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</si>
  <si>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</si>
  <si>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</si>
  <si>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</si>
  <si>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</si>
  <si>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</si>
  <si>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</si>
  <si>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</si>
  <si>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</si>
  <si>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</si>
  <si>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</si>
  <si>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</si>
  <si>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</si>
  <si>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</si>
  <si>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</si>
  <si>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</si>
  <si>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</si>
  <si>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</si>
  <si>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</si>
  <si>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</si>
  <si>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</si>
  <si>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</si>
  <si>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</si>
  <si>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</si>
  <si>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</si>
  <si>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</si>
  <si>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</si>
  <si>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</si>
  <si>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</si>
  <si>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</si>
  <si>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</si>
  <si>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</si>
  <si>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</si>
  <si>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</si>
  <si>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</si>
  <si>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</si>
  <si>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</si>
  <si>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</si>
  <si>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</si>
  <si>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</si>
  <si>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</si>
  <si>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</si>
  <si>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</si>
  <si>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</si>
  <si>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</si>
  <si>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</si>
  <si>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</si>
  <si>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</si>
  <si>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</si>
  <si>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</si>
  <si>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</si>
  <si>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</si>
  <si>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</si>
  <si>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</si>
  <si>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</si>
  <si>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</si>
  <si>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</si>
  <si>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</si>
  <si>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</si>
  <si>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</si>
  <si>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</si>
  <si>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</si>
  <si>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</si>
  <si>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</si>
  <si>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</si>
  <si>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</si>
  <si>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</si>
  <si>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</si>
  <si>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</si>
  <si>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</si>
  <si>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</si>
  <si>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</si>
  <si>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</si>
  <si>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</si>
  <si>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</si>
  <si>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</si>
  <si>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</si>
  <si>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</si>
  <si>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</si>
  <si>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</si>
  <si>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</si>
  <si>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</si>
  <si>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</si>
  <si>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</si>
  <si>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</si>
  <si>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</si>
  <si>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</si>
  <si>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</si>
  <si>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</si>
  <si>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</si>
  <si>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</si>
  <si>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</si>
  <si>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</si>
  <si>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</si>
  <si>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</si>
  <si>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</si>
  <si>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</si>
  <si>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</si>
  <si>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</si>
  <si>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</si>
  <si>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</si>
  <si>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</si>
  <si>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</si>
  <si>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</si>
  <si>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</si>
  <si>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</si>
  <si>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</si>
  <si>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</si>
  <si>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</si>
  <si>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</si>
  <si>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</si>
  <si>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</si>
  <si>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</si>
  <si>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</si>
  <si>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</si>
  <si>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</si>
  <si>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</si>
  <si>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</si>
  <si>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</si>
  <si>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</si>
  <si>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</si>
  <si>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</si>
  <si>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</si>
  <si>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</si>
  <si>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</si>
  <si>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</si>
  <si>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</si>
  <si>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</si>
  <si>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</si>
  <si>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</si>
  <si>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</si>
  <si>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</si>
  <si>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</si>
  <si>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</si>
  <si>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</si>
  <si>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</si>
  <si>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</si>
  <si>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</si>
  <si>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</si>
  <si>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</si>
  <si>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</si>
  <si>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</si>
  <si>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</si>
  <si>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</si>
  <si>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</si>
  <si>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</si>
  <si>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</si>
  <si>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</si>
  <si>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</si>
  <si>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</si>
  <si>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</si>
  <si>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</si>
  <si>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</si>
  <si>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</si>
  <si>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</si>
  <si>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</si>
  <si>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</si>
  <si>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</si>
  <si>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</si>
  <si>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</si>
  <si>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</si>
  <si>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</si>
  <si>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</si>
  <si>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</si>
  <si>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</si>
  <si>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</si>
  <si>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</si>
  <si>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</si>
  <si>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</si>
  <si>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</si>
  <si>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</si>
  <si>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</si>
  <si>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</si>
  <si>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</si>
  <si>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</si>
  <si>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</si>
  <si>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</si>
  <si>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</si>
  <si>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</si>
  <si>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</si>
  <si>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</si>
  <si>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</si>
  <si>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</si>
  <si>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</si>
  <si>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</si>
  <si>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</si>
  <si>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</si>
  <si>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</si>
  <si>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</si>
  <si>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</si>
  <si>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</si>
  <si>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</si>
  <si>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</si>
  <si>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</si>
  <si>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</si>
  <si>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</si>
  <si>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</si>
  <si>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</si>
  <si>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</si>
  <si>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</si>
  <si>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</si>
  <si>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</si>
  <si>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</si>
  <si>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</si>
  <si>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</si>
  <si>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</si>
  <si>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</si>
  <si>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</si>
  <si>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</si>
  <si>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</si>
  <si>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</si>
  <si>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</si>
  <si>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</si>
  <si>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</si>
  <si>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</si>
  <si>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</si>
  <si>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</si>
  <si>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</si>
  <si>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</si>
  <si>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</si>
  <si>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</si>
  <si>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</si>
  <si>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</si>
  <si>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</si>
  <si>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</si>
  <si>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</si>
  <si>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</si>
  <si>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</si>
  <si>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</si>
  <si>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</si>
  <si>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</si>
  <si>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</si>
  <si>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</si>
  <si>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</si>
  <si>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</si>
  <si>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</si>
  <si>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</si>
  <si>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</si>
  <si>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</si>
  <si>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</si>
  <si>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</si>
  <si>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</si>
  <si>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</si>
  <si>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</si>
  <si>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</si>
  <si>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</si>
  <si>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</si>
  <si>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</si>
  <si>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</si>
  <si>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</si>
  <si>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</si>
  <si>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</si>
  <si>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</si>
  <si>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</si>
  <si>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</si>
  <si>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</si>
  <si>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</si>
  <si>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</si>
  <si>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</si>
  <si>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</si>
  <si>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</si>
  <si>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</si>
  <si>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</si>
  <si>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</si>
  <si>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</si>
  <si>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</si>
  <si>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</si>
  <si>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</si>
  <si>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</si>
  <si>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</si>
  <si>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</si>
  <si>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</si>
  <si>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</si>
  <si>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</si>
  <si>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</si>
  <si>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</si>
  <si>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</si>
  <si>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</si>
  <si>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</si>
  <si>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</si>
  <si>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</si>
  <si>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</si>
  <si>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</si>
  <si>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</si>
  <si>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</si>
  <si>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</si>
  <si>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</si>
  <si>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</si>
  <si>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</si>
  <si>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</si>
  <si>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</si>
  <si>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</si>
  <si>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</si>
  <si>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</si>
  <si>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</si>
  <si>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</si>
  <si>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</si>
  <si>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</si>
  <si>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</si>
  <si>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</si>
  <si>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</si>
  <si>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</si>
  <si>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</si>
  <si>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</si>
  <si>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</si>
  <si>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</si>
  <si>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</si>
  <si>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</si>
  <si>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</si>
  <si>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</si>
  <si>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</si>
  <si>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</si>
  <si>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</si>
  <si>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</si>
  <si>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</si>
  <si>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</si>
  <si>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</si>
  <si>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</si>
  <si>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</si>
  <si>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</si>
  <si>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</si>
  <si>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</si>
  <si>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</si>
  <si>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</si>
  <si>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</si>
  <si>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</si>
  <si>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</si>
  <si>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</si>
  <si>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</si>
  <si>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</si>
  <si>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</si>
  <si>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</si>
  <si>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</si>
  <si>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</si>
  <si>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</si>
  <si>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</si>
  <si>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</si>
  <si>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</si>
  <si>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</si>
  <si>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</si>
  <si>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</si>
  <si>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</si>
  <si>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</si>
  <si>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</si>
  <si>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</si>
  <si>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</si>
  <si>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</si>
  <si>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</si>
  <si>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</si>
  <si>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</si>
  <si>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</si>
  <si>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</si>
  <si>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</si>
  <si>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</si>
  <si>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</si>
  <si>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</si>
  <si>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</si>
  <si>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</si>
  <si>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</si>
  <si>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</si>
  <si>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</si>
  <si>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</si>
  <si>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</si>
  <si>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</si>
  <si>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</si>
  <si>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</si>
  <si>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</si>
  <si>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</si>
  <si>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</si>
  <si>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</si>
  <si>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</si>
  <si>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</si>
  <si>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</si>
  <si>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</si>
  <si>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</si>
  <si>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</si>
  <si>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</si>
  <si>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</si>
  <si>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</si>
  <si>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</si>
  <si>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</si>
  <si>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</si>
  <si>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</si>
  <si>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</si>
  <si>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</si>
  <si>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</si>
  <si>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</si>
  <si>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</si>
  <si>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</si>
  <si>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</si>
  <si>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</si>
  <si>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</si>
  <si>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</si>
  <si>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</si>
  <si>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</si>
  <si>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</si>
  <si>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</si>
  <si>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</si>
  <si>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</si>
  <si>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</si>
  <si>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</si>
  <si>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</si>
  <si>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</si>
  <si>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</si>
  <si>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</si>
  <si>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</si>
  <si>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</si>
  <si>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</si>
  <si>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</si>
  <si>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</si>
  <si>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</si>
  <si>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</si>
  <si>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</si>
  <si>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</si>
  <si>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</si>
  <si>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</si>
  <si>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</si>
  <si>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</si>
  <si>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</si>
  <si>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</si>
  <si>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</si>
  <si>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</si>
  <si>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</si>
  <si>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</si>
  <si>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</si>
  <si>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</si>
  <si>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</si>
  <si>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</si>
  <si>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</si>
  <si>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</si>
  <si>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</si>
  <si>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</si>
  <si>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</si>
  <si>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</si>
  <si>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</si>
  <si>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</si>
  <si>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</si>
  <si>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</si>
  <si>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</si>
  <si>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</si>
  <si>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</si>
  <si>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</si>
  <si>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</si>
  <si>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</si>
  <si>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</si>
  <si>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</si>
  <si>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</si>
  <si>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</si>
  <si>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</si>
  <si>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</si>
  <si>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</si>
  <si>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</si>
  <si>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</si>
  <si>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</si>
  <si>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</si>
  <si>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</si>
  <si>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</si>
  <si>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</si>
  <si>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</si>
  <si>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</si>
  <si>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</si>
  <si>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</si>
  <si>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</si>
  <si>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</si>
  <si>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</si>
  <si>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</si>
  <si>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</si>
  <si>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</si>
  <si>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</si>
  <si>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</si>
  <si>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</si>
  <si>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</si>
  <si>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</si>
  <si>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</si>
  <si>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</si>
  <si>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</si>
  <si>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</si>
  <si>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</si>
  <si>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</si>
  <si>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</si>
  <si>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</si>
  <si>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</si>
  <si>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</si>
  <si>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</si>
  <si>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</si>
  <si>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</si>
  <si>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</si>
  <si>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</si>
  <si>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</si>
  <si>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</si>
  <si>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</si>
  <si>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</si>
  <si>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</si>
  <si>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</si>
  <si>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</si>
  <si>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</si>
  <si>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</si>
  <si>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</si>
  <si>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</si>
  <si>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</si>
  <si>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</si>
  <si>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</si>
  <si>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</si>
  <si>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</si>
  <si>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</si>
  <si>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</si>
  <si>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</si>
  <si>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</si>
  <si>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</si>
  <si>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</si>
  <si>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</si>
  <si>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</si>
  <si>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</si>
  <si>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</si>
  <si>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</si>
  <si>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</si>
  <si>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</si>
  <si>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</si>
  <si>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</si>
  <si>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</si>
  <si>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</si>
  <si>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</si>
  <si>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</si>
  <si>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</si>
  <si>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</si>
  <si>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</si>
  <si>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</si>
  <si>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</si>
  <si>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</si>
  <si>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</si>
  <si>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</si>
  <si>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</si>
  <si>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</si>
  <si>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</si>
  <si>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</si>
  <si>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</si>
  <si>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</si>
  <si>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</si>
  <si>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</si>
  <si>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</si>
  <si>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</si>
  <si>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</si>
  <si>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</si>
  <si>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</si>
  <si>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</si>
  <si>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</si>
  <si>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</si>
  <si>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</si>
  <si>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</si>
  <si>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</si>
  <si>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</si>
  <si>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</si>
  <si>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</si>
  <si>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</si>
  <si>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</si>
  <si>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</si>
  <si>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</si>
  <si>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</si>
  <si>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</si>
  <si>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</si>
  <si>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</si>
  <si>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</si>
  <si>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</si>
  <si>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</si>
  <si>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</si>
  <si>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</si>
  <si>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</si>
  <si>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</si>
  <si>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</si>
  <si>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</si>
  <si>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</si>
  <si>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</si>
  <si>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</si>
  <si>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</si>
  <si>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</si>
  <si>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</si>
  <si>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</si>
  <si>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</si>
  <si>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</si>
  <si>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</si>
  <si>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</si>
  <si>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</si>
  <si>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</si>
  <si>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</si>
  <si>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</si>
  <si>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</si>
  <si>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</si>
  <si>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</si>
  <si>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</si>
  <si>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</si>
  <si>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</si>
  <si>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</si>
  <si>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</si>
  <si>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</si>
  <si>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</si>
  <si>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</si>
  <si>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</si>
  <si>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</si>
  <si>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</si>
  <si>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</si>
  <si>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</si>
  <si>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</si>
  <si>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</si>
  <si>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</si>
  <si>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</si>
  <si>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</si>
  <si>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</si>
  <si>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</si>
  <si>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</si>
  <si>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</si>
  <si>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</si>
  <si>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</si>
  <si>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</si>
  <si>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</si>
  <si>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</si>
  <si>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</si>
  <si>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</si>
  <si>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</si>
  <si>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</si>
  <si>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</si>
  <si>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</si>
  <si>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</si>
  <si>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</si>
  <si>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</si>
  <si>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</si>
  <si>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</si>
  <si>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</si>
  <si>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</si>
  <si>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</si>
  <si>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</si>
  <si>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</si>
  <si>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</si>
  <si>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</si>
  <si>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</si>
  <si>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</si>
  <si>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</si>
  <si>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</si>
  <si>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</si>
  <si>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</si>
  <si>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</si>
  <si>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</si>
  <si>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</si>
  <si>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</si>
  <si>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</si>
  <si>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</si>
  <si>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</si>
  <si>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</si>
  <si>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</si>
  <si>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</si>
  <si>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</si>
  <si>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</si>
  <si>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</si>
  <si>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</si>
  <si>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</si>
  <si>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</si>
  <si>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</si>
  <si>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</si>
  <si>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</si>
  <si>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</si>
  <si>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</si>
  <si>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</si>
  <si>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</si>
  <si>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</si>
  <si>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</si>
  <si>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</si>
  <si>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</si>
  <si>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</si>
  <si>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</si>
  <si>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</si>
  <si>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</si>
  <si>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</si>
  <si>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</si>
  <si>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</si>
  <si>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</si>
  <si>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</si>
  <si>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</si>
  <si>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</si>
  <si>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</si>
  <si>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</si>
  <si>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</si>
  <si>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</si>
  <si>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</si>
  <si>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</si>
  <si>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</si>
  <si>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</si>
  <si>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</si>
  <si>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</si>
  <si>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</si>
  <si>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</si>
  <si>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</si>
  <si>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</si>
  <si>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</si>
  <si>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</si>
  <si>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</si>
  <si>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</si>
  <si>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</si>
  <si>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</si>
  <si>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</si>
  <si>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</si>
  <si>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</si>
  <si>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</si>
  <si>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</si>
  <si>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</si>
  <si>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</si>
  <si>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</si>
  <si>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</si>
  <si>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</si>
  <si>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</si>
  <si>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</si>
  <si>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</si>
  <si>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</si>
  <si>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</si>
  <si>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</si>
  <si>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</si>
  <si>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</si>
  <si>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</si>
  <si>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</si>
  <si>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</si>
  <si>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</si>
  <si>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</si>
  <si>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</si>
  <si>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</si>
  <si>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</si>
  <si>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</si>
  <si>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</si>
  <si>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</si>
  <si>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</si>
  <si>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</si>
  <si>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</si>
  <si>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</si>
  <si>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</si>
  <si>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</si>
  <si>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</si>
  <si>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</si>
  <si>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</si>
  <si>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</si>
  <si>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</si>
  <si>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</si>
  <si>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</si>
  <si>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</si>
  <si>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</si>
  <si>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</si>
  <si>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</si>
  <si>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</si>
  <si>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</si>
  <si>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</si>
  <si>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</si>
  <si>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</si>
  <si>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</si>
  <si>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</si>
  <si>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</si>
  <si>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</si>
  <si>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</si>
  <si>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</si>
  <si>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</si>
  <si>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</si>
  <si>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</si>
  <si>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</si>
  <si>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</si>
  <si>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</si>
  <si>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</si>
  <si>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</si>
  <si>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</si>
  <si>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</si>
  <si>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</si>
  <si>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</si>
  <si>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</si>
  <si>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</si>
  <si>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</si>
  <si>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</si>
  <si>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</si>
  <si>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</si>
  <si>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</si>
  <si>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</si>
  <si>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</si>
  <si>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</si>
  <si>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</si>
  <si>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</si>
  <si>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</si>
  <si>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</si>
  <si>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</si>
  <si>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</si>
  <si>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</si>
  <si>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</si>
  <si>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</si>
  <si>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</si>
  <si>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</si>
  <si>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</si>
  <si>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</si>
  <si>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</si>
  <si>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</si>
  <si>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</si>
  <si>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</si>
  <si>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</si>
  <si>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</si>
  <si>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</si>
  <si>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</si>
  <si>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</si>
  <si>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</si>
  <si>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</si>
  <si>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</si>
  <si>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</si>
  <si>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</si>
  <si>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</si>
  <si>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</si>
  <si>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</si>
  <si>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</si>
  <si>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</si>
  <si>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</si>
  <si>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</si>
  <si>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</si>
  <si>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</si>
  <si>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</si>
  <si>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</si>
  <si>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</si>
  <si>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</si>
  <si>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</si>
  <si>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</si>
  <si>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</si>
  <si>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</si>
  <si>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</si>
  <si>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</si>
  <si>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</si>
  <si>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</si>
  <si>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</si>
  <si>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</si>
  <si>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</si>
  <si>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</si>
  <si>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</si>
  <si>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</si>
  <si>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</si>
  <si>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</si>
  <si>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</si>
  <si>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</si>
  <si>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</si>
  <si>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</si>
  <si>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</si>
  <si>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</si>
  <si>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</si>
  <si>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</si>
  <si>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</si>
  <si>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</si>
  <si>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</si>
  <si>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</si>
  <si>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</si>
  <si>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</si>
  <si>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</si>
  <si>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</si>
  <si>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</si>
  <si>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</si>
  <si>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</si>
  <si>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</si>
  <si>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</si>
  <si>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</si>
  <si>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</si>
  <si>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</si>
  <si>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</si>
  <si>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</si>
  <si>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</si>
  <si>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</si>
  <si>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</si>
  <si>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</si>
  <si>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</si>
  <si>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</si>
  <si>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</si>
  <si>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</si>
  <si>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</si>
  <si>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</si>
  <si>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</si>
  <si>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</si>
  <si>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</si>
  <si>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</si>
  <si>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</si>
  <si>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</si>
  <si>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</si>
  <si>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</si>
  <si>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</si>
  <si>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</si>
  <si>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</si>
  <si>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</si>
  <si>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</si>
  <si>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</si>
  <si>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</si>
  <si>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</si>
  <si>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</si>
  <si>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</si>
  <si>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</si>
  <si>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</si>
  <si>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</si>
  <si>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</si>
  <si>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</si>
  <si>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</si>
  <si>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</si>
  <si>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</si>
  <si>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</si>
  <si>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</si>
  <si>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</si>
  <si>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</si>
  <si>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</si>
  <si>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</si>
  <si>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</si>
  <si>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</si>
  <si>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</si>
  <si>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</si>
  <si>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</si>
  <si>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</si>
  <si>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</si>
  <si>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</si>
  <si>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</si>
  <si>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</si>
  <si>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</si>
  <si>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</si>
  <si>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</si>
  <si>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</si>
  <si>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</si>
  <si>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</si>
  <si>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</si>
  <si>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</si>
  <si>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</si>
  <si>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</si>
  <si>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</si>
  <si>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</si>
  <si>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</si>
  <si>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</si>
  <si>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</si>
  <si>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</si>
  <si>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</si>
  <si>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</si>
  <si>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</si>
  <si>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</si>
  <si>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</si>
  <si>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</si>
  <si>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</si>
  <si>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</si>
  <si>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</si>
  <si>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</si>
  <si>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</si>
  <si>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</si>
  <si>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</si>
  <si>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</si>
  <si>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</si>
  <si>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</si>
  <si>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</si>
  <si>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</si>
  <si>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</si>
  <si>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</si>
  <si>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</si>
  <si>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</si>
  <si>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</si>
  <si>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</si>
  <si>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</si>
  <si>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</si>
  <si>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</si>
  <si>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</si>
  <si>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</si>
  <si>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</si>
  <si>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</si>
  <si>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</si>
  <si>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</si>
  <si>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</si>
  <si>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</si>
  <si>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</si>
  <si>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</si>
  <si>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</si>
  <si>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</si>
  <si>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</si>
  <si>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</si>
  <si>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</si>
  <si>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</si>
  <si>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</si>
  <si>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</si>
  <si>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</si>
  <si>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</si>
  <si>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</si>
  <si>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</si>
  <si>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</si>
  <si>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</si>
  <si>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</si>
  <si>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</si>
  <si>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</si>
  <si>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</si>
  <si>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</si>
  <si>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</si>
  <si>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</si>
  <si>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</si>
  <si>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</si>
  <si>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</si>
  <si>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</si>
  <si>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</si>
  <si>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</si>
  <si>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</si>
  <si>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</si>
  <si>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</si>
  <si>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</si>
  <si>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</si>
  <si>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</si>
  <si>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</si>
  <si>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</si>
  <si>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</si>
  <si>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</si>
  <si>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</si>
  <si>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</si>
  <si>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</si>
  <si>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</si>
  <si>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</si>
  <si>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</si>
  <si>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</si>
  <si>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</si>
  <si>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</si>
  <si>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</si>
  <si>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</si>
  <si>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</si>
  <si>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</si>
  <si>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</si>
  <si>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</si>
  <si>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</si>
  <si>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</si>
  <si>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</si>
  <si>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</si>
  <si>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</si>
  <si>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</si>
  <si>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</si>
  <si>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</si>
  <si>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</si>
  <si>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</si>
  <si>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</si>
  <si>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</si>
  <si>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</si>
  <si>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</si>
  <si>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</si>
  <si>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</si>
  <si>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</si>
  <si>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</si>
  <si>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</si>
  <si>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</si>
  <si>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</si>
  <si>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</si>
  <si>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</si>
  <si>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</si>
  <si>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</si>
  <si>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</si>
  <si>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</si>
  <si>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</si>
  <si>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</si>
  <si>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</si>
  <si>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</si>
  <si>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</si>
  <si>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</si>
  <si>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</si>
  <si>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</si>
  <si>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</si>
  <si>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</si>
  <si>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</si>
  <si>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</si>
  <si>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</si>
  <si>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</si>
  <si>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</si>
  <si>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</si>
  <si>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</si>
  <si>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</si>
  <si>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</si>
  <si>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</si>
  <si>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</si>
  <si>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</si>
  <si>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</si>
  <si>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</si>
  <si>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</si>
  <si>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</si>
  <si>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</si>
  <si>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</si>
  <si>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</si>
  <si>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</si>
  <si>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</si>
  <si>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</si>
  <si>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</si>
  <si>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</si>
  <si>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</si>
  <si>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</si>
  <si>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</si>
  <si>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</si>
  <si>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</si>
  <si>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</si>
  <si>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</si>
  <si>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</si>
  <si>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</si>
  <si>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</si>
  <si>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</si>
  <si>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</si>
  <si>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</si>
  <si>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</si>
  <si>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</si>
  <si>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</si>
  <si>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</si>
  <si>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</si>
  <si>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</si>
  <si>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</si>
  <si>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</si>
  <si>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</si>
  <si>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</si>
  <si>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</si>
  <si>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</si>
  <si>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</si>
  <si>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</si>
  <si>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</si>
  <si>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</si>
  <si>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</si>
  <si>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</si>
  <si>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</si>
  <si>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</si>
  <si>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</si>
  <si>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</si>
  <si>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</si>
  <si>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</si>
  <si>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</si>
  <si>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</si>
  <si>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</si>
  <si>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</si>
  <si>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</si>
  <si>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</si>
  <si>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</si>
  <si>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</si>
  <si>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</si>
  <si>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</si>
  <si>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</si>
  <si>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</si>
  <si>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</si>
  <si>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</si>
  <si>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</si>
  <si>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</si>
  <si>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</si>
  <si>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</si>
  <si>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</si>
  <si>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</si>
  <si>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</si>
  <si>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</si>
  <si>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</si>
  <si>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</si>
  <si>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</si>
  <si>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</si>
  <si>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</si>
  <si>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</si>
  <si>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</si>
  <si>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</si>
  <si>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</si>
  <si>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</si>
  <si>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</si>
  <si>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</si>
  <si>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</si>
  <si>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</si>
  <si>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</si>
  <si>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</si>
  <si>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</si>
  <si>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</si>
  <si>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</si>
  <si>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</si>
  <si>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</si>
  <si>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</si>
  <si>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</si>
  <si>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</si>
  <si>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</si>
  <si>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</si>
  <si>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</si>
  <si>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</si>
  <si>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</si>
  <si>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</si>
  <si>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</si>
  <si>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</si>
  <si>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</si>
  <si>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</si>
  <si>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</si>
  <si>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</si>
  <si>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</si>
  <si>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</si>
  <si>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</si>
  <si>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</si>
  <si>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</si>
  <si>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</si>
  <si>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</si>
  <si>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</si>
  <si>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</si>
  <si>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</si>
  <si>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</si>
  <si>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</si>
  <si>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</si>
  <si>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</si>
  <si>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</si>
  <si>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</si>
  <si>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</si>
  <si>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</si>
  <si>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</si>
  <si>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</si>
  <si>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</si>
  <si>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</si>
  <si>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</si>
  <si>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</si>
  <si>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</si>
  <si>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</si>
  <si>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</si>
  <si>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</si>
  <si>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</si>
  <si>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</si>
  <si>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</si>
  <si>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</si>
  <si>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</si>
  <si>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</si>
  <si>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</si>
  <si>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</si>
  <si>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</si>
  <si>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</si>
  <si>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</si>
  <si>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</si>
  <si>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</si>
  <si>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</si>
  <si>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</si>
  <si>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</si>
  <si>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</si>
  <si>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</si>
  <si>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</si>
  <si>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</si>
  <si>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</si>
  <si>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</si>
  <si>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</si>
  <si>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</si>
  <si>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</si>
  <si>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</si>
  <si>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</si>
  <si>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</si>
  <si>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</si>
  <si>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</si>
  <si>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</si>
  <si>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</si>
  <si>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</si>
  <si>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</si>
  <si>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</si>
  <si>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</si>
  <si>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</si>
  <si>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</si>
  <si>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</si>
  <si>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</si>
  <si>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</si>
  <si>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</si>
  <si>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</si>
  <si>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</si>
  <si>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</si>
  <si>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</si>
  <si>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</si>
  <si>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</si>
  <si>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</si>
  <si>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</si>
  <si>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</si>
  <si>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</si>
  <si>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</si>
  <si>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</si>
  <si>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</si>
  <si>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</si>
  <si>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</si>
  <si>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</si>
  <si>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</si>
  <si>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</si>
  <si>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</si>
  <si>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</si>
  <si>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</si>
  <si>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</si>
  <si>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</si>
  <si>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</si>
  <si>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</si>
  <si>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</si>
  <si>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</si>
  <si>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</si>
  <si>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</si>
  <si>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</si>
  <si>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</si>
  <si>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</si>
  <si>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</si>
  <si>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</si>
  <si>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</si>
  <si>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</si>
  <si>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</si>
  <si>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</si>
  <si>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</si>
  <si>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</si>
  <si>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</si>
  <si>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</si>
  <si>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</si>
  <si>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</si>
  <si>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</si>
  <si>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</si>
  <si>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</si>
  <si>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</si>
  <si>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</si>
  <si>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</si>
  <si>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</si>
  <si>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</si>
  <si>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</si>
  <si>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</si>
  <si>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</si>
  <si>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</si>
  <si>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</si>
  <si>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</si>
  <si>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</si>
  <si>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</si>
  <si>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</si>
  <si>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</si>
  <si>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</si>
  <si>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</si>
  <si>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</si>
  <si>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</si>
  <si>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</si>
  <si>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</si>
  <si>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</si>
  <si>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</si>
  <si>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</si>
  <si>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</si>
  <si>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</si>
  <si>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</si>
  <si>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</si>
  <si>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</si>
  <si>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</si>
  <si>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</si>
  <si>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</si>
  <si>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</si>
  <si>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</si>
  <si>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</si>
  <si>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</si>
  <si>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</si>
  <si>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</si>
  <si>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</si>
  <si>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</si>
  <si>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</si>
  <si>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</si>
  <si>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</si>
  <si>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</si>
  <si>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</si>
  <si>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</si>
  <si>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</si>
  <si>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</si>
  <si>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</si>
  <si>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</si>
  <si>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</si>
  <si>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</si>
  <si>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</si>
  <si>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</si>
  <si>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</si>
  <si>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</si>
  <si>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</si>
  <si>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</si>
  <si>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</si>
  <si>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</si>
  <si>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</si>
  <si>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</si>
  <si>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</si>
  <si>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</si>
  <si>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</si>
  <si>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</si>
  <si>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</si>
  <si>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</si>
  <si>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</si>
  <si>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</si>
  <si>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</si>
  <si>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</si>
  <si>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</si>
  <si>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</si>
  <si>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</si>
  <si>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</si>
  <si>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</si>
  <si>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</si>
  <si>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</si>
  <si>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</si>
  <si>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</si>
  <si>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</si>
  <si>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</si>
  <si>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</si>
  <si>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</si>
  <si>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</si>
  <si>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</si>
  <si>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</si>
  <si>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</si>
  <si>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</si>
  <si>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</si>
  <si>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</si>
  <si>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</si>
  <si>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</si>
  <si>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</si>
  <si>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</si>
  <si>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</si>
  <si>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</si>
  <si>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</si>
  <si>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</si>
  <si>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</si>
  <si>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</si>
  <si>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</si>
  <si>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</si>
  <si>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</si>
  <si>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</si>
  <si>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</si>
  <si>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</si>
  <si>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</si>
  <si>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</si>
  <si>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</si>
  <si>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</si>
  <si>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</si>
  <si>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</si>
  <si>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</si>
  <si>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</si>
  <si>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</si>
  <si>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</si>
  <si>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</si>
  <si>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</si>
  <si>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</si>
  <si>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</si>
  <si>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</si>
  <si>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</si>
  <si>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</si>
  <si>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</si>
  <si>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</si>
  <si>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</si>
  <si>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</si>
  <si>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</si>
  <si>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</si>
  <si>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</si>
  <si>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</si>
  <si>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</si>
  <si>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</si>
  <si>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</si>
  <si>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</si>
  <si>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</si>
  <si>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</si>
  <si>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</si>
  <si>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</si>
  <si>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</si>
  <si>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</si>
  <si>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</si>
  <si>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</si>
  <si>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</si>
  <si>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</si>
  <si>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</si>
  <si>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</si>
  <si>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</si>
  <si>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</si>
  <si>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</si>
  <si>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</si>
  <si>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</si>
  <si>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</si>
  <si>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</si>
  <si>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</si>
  <si>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</si>
  <si>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</si>
  <si>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</si>
  <si>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</si>
  <si>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</si>
  <si>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</si>
  <si>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</si>
  <si>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</si>
  <si>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</si>
  <si>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</si>
  <si>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</si>
  <si>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</si>
  <si>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</si>
  <si>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</si>
  <si>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</si>
  <si>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</si>
  <si>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</si>
  <si>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</si>
  <si>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</si>
  <si>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</si>
  <si>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</si>
  <si>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</si>
  <si>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</si>
  <si>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</si>
  <si>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</si>
  <si>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</si>
  <si>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</si>
  <si>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</si>
  <si>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</si>
  <si>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</si>
  <si>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</si>
  <si>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</si>
  <si>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</si>
  <si>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</si>
  <si>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</si>
  <si>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</si>
  <si>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</si>
  <si>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</si>
  <si>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</si>
  <si>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</si>
  <si>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</si>
  <si>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</si>
  <si>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</si>
  <si>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</si>
  <si>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</si>
  <si>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</si>
  <si>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</si>
  <si>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</si>
  <si>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</si>
  <si>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</si>
  <si>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</si>
  <si>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</si>
  <si>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</si>
  <si>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</si>
  <si>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</si>
  <si>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</si>
  <si>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</si>
  <si>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</si>
  <si>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</si>
  <si>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</si>
  <si>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</si>
  <si>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</si>
  <si>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</si>
  <si>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</si>
  <si>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</si>
  <si>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</si>
  <si>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</si>
  <si>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</si>
  <si>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</si>
  <si>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</si>
  <si>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</si>
  <si>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</si>
  <si>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</si>
  <si>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</si>
  <si>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</si>
  <si>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</si>
  <si>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</si>
  <si>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</si>
  <si>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</si>
  <si>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</si>
  <si>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</si>
  <si>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</si>
  <si>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</si>
  <si>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</si>
  <si>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</si>
  <si>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</si>
  <si>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</si>
  <si>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</si>
  <si>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</si>
  <si>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</si>
  <si>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</si>
  <si>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</si>
  <si>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</si>
  <si>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</si>
  <si>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</si>
  <si>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</si>
  <si>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</si>
  <si>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</si>
  <si>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</si>
  <si>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</si>
  <si>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</si>
  <si>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</si>
  <si>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</si>
  <si>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</si>
  <si>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</si>
  <si>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</si>
  <si>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</si>
  <si>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</si>
  <si>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</si>
  <si>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</si>
  <si>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</si>
  <si>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</si>
  <si>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</si>
  <si>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</si>
  <si>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</si>
  <si>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</si>
  <si>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</si>
  <si>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</si>
  <si>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</si>
  <si>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</si>
  <si>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</si>
  <si>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</si>
  <si>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</si>
  <si>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</si>
  <si>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</si>
  <si>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</si>
  <si>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</si>
  <si>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</si>
  <si>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</si>
  <si>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</si>
  <si>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</si>
  <si>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</si>
  <si>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</si>
  <si>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</si>
  <si>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</si>
  <si>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</si>
  <si>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</si>
  <si>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</si>
  <si>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</si>
  <si>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</si>
  <si>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</si>
  <si>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</si>
  <si>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</si>
  <si>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</si>
  <si>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</si>
  <si>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</si>
  <si>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</si>
  <si>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</si>
  <si>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</si>
  <si>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</si>
  <si>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</si>
  <si>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</si>
  <si>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</si>
  <si>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</si>
  <si>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</si>
  <si>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</si>
  <si>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</si>
  <si>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</si>
  <si>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</si>
  <si>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</si>
  <si>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</si>
  <si>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</si>
  <si>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</si>
  <si>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</si>
  <si>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</si>
  <si>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</si>
  <si>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</si>
  <si>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</si>
  <si>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</si>
  <si>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</si>
  <si>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</si>
  <si>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</si>
  <si>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</si>
  <si>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</si>
  <si>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</si>
  <si>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</si>
  <si>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</si>
  <si>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</si>
  <si>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</si>
  <si>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</si>
  <si>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</si>
  <si>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</si>
  <si>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</si>
  <si>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</si>
  <si>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</si>
  <si>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</si>
  <si>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</si>
  <si>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</si>
  <si>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</si>
  <si>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</si>
  <si>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</si>
  <si>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</si>
  <si>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</si>
  <si>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</si>
  <si>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</si>
  <si>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</si>
  <si>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</si>
  <si>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</si>
  <si>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</si>
  <si>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</si>
  <si>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</si>
  <si>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</si>
  <si>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</si>
  <si>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</si>
  <si>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</si>
  <si>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</si>
  <si>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</si>
  <si>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</si>
  <si>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</si>
  <si>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</si>
  <si>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</si>
  <si>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</si>
  <si>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</si>
  <si>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</si>
  <si>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</si>
  <si>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</si>
  <si>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</si>
  <si>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</si>
  <si>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</si>
  <si>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</si>
  <si>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</si>
  <si>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</si>
  <si>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</si>
  <si>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</si>
  <si>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</si>
  <si>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</si>
  <si>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</si>
  <si>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</si>
  <si>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</si>
  <si>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</si>
  <si>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</si>
  <si>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</si>
  <si>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</si>
  <si>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</si>
  <si>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</si>
  <si>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</si>
  <si>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</si>
  <si>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</si>
  <si>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</si>
  <si>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</si>
  <si>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</si>
  <si>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</si>
  <si>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</si>
  <si>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</si>
  <si>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</si>
  <si>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</si>
  <si>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</si>
  <si>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</si>
  <si>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</si>
  <si>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</si>
  <si>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</si>
  <si>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</si>
  <si>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</si>
  <si>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</si>
  <si>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</si>
  <si>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</si>
  <si>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</si>
  <si>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</si>
  <si>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</si>
  <si>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</si>
  <si>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</si>
  <si>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</si>
  <si>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</si>
  <si>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</si>
  <si>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</si>
  <si>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</si>
  <si>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</si>
  <si>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</si>
  <si>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</si>
  <si>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</si>
  <si>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</si>
  <si>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</si>
  <si>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</si>
  <si>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</si>
  <si>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</si>
  <si>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</si>
  <si>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</si>
  <si>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</si>
  <si>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</si>
  <si>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</si>
  <si>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</si>
  <si>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</si>
  <si>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</si>
  <si>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</si>
  <si>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</si>
  <si>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</si>
  <si>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</si>
  <si>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</si>
  <si>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</si>
  <si>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</si>
  <si>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</si>
  <si>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</si>
  <si>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</si>
  <si>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</si>
  <si>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</si>
  <si>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</si>
  <si>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</si>
  <si>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</si>
  <si>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</si>
  <si>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</si>
  <si>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</si>
  <si>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</si>
  <si>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</si>
  <si>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</si>
  <si>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</si>
  <si>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</si>
  <si>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</si>
  <si>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</si>
  <si>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</si>
  <si>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</si>
  <si>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</si>
  <si>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</si>
  <si>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</si>
  <si>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</si>
  <si>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</si>
  <si>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</si>
  <si>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</si>
  <si>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</si>
  <si>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</si>
  <si>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</si>
  <si>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</si>
  <si>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</si>
  <si>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</si>
  <si>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</si>
  <si>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</si>
  <si>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</si>
  <si>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</si>
  <si>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</si>
  <si>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</si>
  <si>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</si>
  <si>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</si>
  <si>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</si>
  <si>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</si>
  <si>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</si>
  <si>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</si>
  <si>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</si>
  <si>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</si>
  <si>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</si>
  <si>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</si>
  <si>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</si>
  <si>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</si>
  <si>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</si>
  <si>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</si>
  <si>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</si>
  <si>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</si>
  <si>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</si>
  <si>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</si>
  <si>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</si>
  <si>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</si>
  <si>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</si>
  <si>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</si>
  <si>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</si>
  <si>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</si>
  <si>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</si>
  <si>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</si>
  <si>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</si>
  <si>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</si>
  <si>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</si>
  <si>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</si>
  <si>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</si>
  <si>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</si>
  <si>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</si>
  <si>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</si>
  <si>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</si>
  <si>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</si>
  <si>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</si>
  <si>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</si>
  <si>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</si>
  <si>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</si>
  <si>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</si>
  <si>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</si>
  <si>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</si>
  <si>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</si>
  <si>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</si>
  <si>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</si>
  <si>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</si>
  <si>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</si>
  <si>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</si>
  <si>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</si>
  <si>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</si>
  <si>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</si>
  <si>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</si>
  <si>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</si>
  <si>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</si>
  <si>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</si>
  <si>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</si>
  <si>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</si>
  <si>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</si>
  <si>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</si>
  <si>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</si>
  <si>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</si>
  <si>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</si>
  <si>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</si>
  <si>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</si>
  <si>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</si>
  <si>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</si>
  <si>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</si>
  <si>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</si>
  <si>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</si>
  <si>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</si>
  <si>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</si>
  <si>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</si>
  <si>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</si>
  <si>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</si>
  <si>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</si>
  <si>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</si>
  <si>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</si>
  <si>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</si>
  <si>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</si>
  <si>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</si>
  <si>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</si>
  <si>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</si>
  <si>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</si>
  <si>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</si>
  <si>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</si>
  <si>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</si>
  <si>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</si>
  <si>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</si>
  <si>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</si>
  <si>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</si>
  <si>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</si>
  <si>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</si>
  <si>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</si>
  <si>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</si>
  <si>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</si>
  <si>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</si>
  <si>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</si>
  <si>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</si>
  <si>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</si>
  <si>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</si>
  <si>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</si>
  <si>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</si>
  <si>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</si>
  <si>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</si>
  <si>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</si>
  <si>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</si>
  <si>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</si>
  <si>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</si>
  <si>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</si>
  <si>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</si>
  <si>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</si>
  <si>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</si>
  <si>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</si>
  <si>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</si>
  <si>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</si>
  <si>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</si>
  <si>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</si>
  <si>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</si>
  <si>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</si>
  <si>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</si>
  <si>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</si>
  <si>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</si>
  <si>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</si>
  <si>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</si>
  <si>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</si>
  <si>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</si>
  <si>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</si>
  <si>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</si>
  <si>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</si>
  <si>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</si>
  <si>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</si>
  <si>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</si>
  <si>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</si>
  <si>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</si>
  <si>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</si>
  <si>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</si>
  <si>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</si>
  <si>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</si>
  <si>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</si>
  <si>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</si>
  <si>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</si>
  <si>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</si>
  <si>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</si>
  <si>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</si>
  <si>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</si>
  <si>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</si>
  <si>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</si>
  <si>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</si>
  <si>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</si>
  <si>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</si>
  <si>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</si>
  <si>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</si>
  <si>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</si>
  <si>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</si>
  <si>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</si>
  <si>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</si>
  <si>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</si>
  <si>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</si>
  <si>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</si>
  <si>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</si>
  <si>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</si>
  <si>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</si>
  <si>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</si>
  <si>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</si>
  <si>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</si>
  <si>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</si>
  <si>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</si>
  <si>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</si>
  <si>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</si>
  <si>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</si>
  <si>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</si>
  <si>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</si>
  <si>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</si>
  <si>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</si>
  <si>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</si>
  <si>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</si>
  <si>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</si>
  <si>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</si>
  <si>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</si>
  <si>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</si>
  <si>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</si>
  <si>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</si>
  <si>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</si>
  <si>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</si>
  <si>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</si>
  <si>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</si>
  <si>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</si>
  <si>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</si>
  <si>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</si>
  <si>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</si>
  <si>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</si>
  <si>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</si>
  <si>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</si>
  <si>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</si>
  <si>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</si>
  <si>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</si>
  <si>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</si>
  <si>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</si>
  <si>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</si>
  <si>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</si>
  <si>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</si>
  <si>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</si>
  <si>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</si>
  <si>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</si>
  <si>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</si>
  <si>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</si>
  <si>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</si>
  <si>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</si>
  <si>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</si>
  <si>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</si>
  <si>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</si>
  <si>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</si>
  <si>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</si>
  <si>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</si>
  <si>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</si>
  <si>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</si>
  <si>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</si>
  <si>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</si>
  <si>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</si>
  <si>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</si>
  <si>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</si>
  <si>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</si>
  <si>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</si>
  <si>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</si>
  <si>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</si>
  <si>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</si>
  <si>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</si>
  <si>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</si>
  <si>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</si>
  <si>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</si>
  <si>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</si>
  <si>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</si>
  <si>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</si>
  <si>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</si>
  <si>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</si>
  <si>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</si>
  <si>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</si>
  <si>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</si>
  <si>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</si>
  <si>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</si>
  <si>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</si>
  <si>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</si>
  <si>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</si>
  <si>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</si>
  <si>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</si>
  <si>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</si>
  <si>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</si>
  <si>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</si>
  <si>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</si>
  <si>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</si>
  <si>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</si>
  <si>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</si>
  <si>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</si>
  <si>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</si>
  <si>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</si>
  <si>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</si>
  <si>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</si>
  <si>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</si>
  <si>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</si>
  <si>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</si>
  <si>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</si>
  <si>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</si>
  <si>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</si>
  <si>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</si>
  <si>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</si>
  <si>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</si>
  <si>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</si>
  <si>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</si>
  <si>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</si>
  <si>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</si>
  <si>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</si>
  <si>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</si>
  <si>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</si>
  <si>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</si>
  <si>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</si>
  <si>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</si>
  <si>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</si>
  <si>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</si>
  <si>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</si>
  <si>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</si>
  <si>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</si>
  <si>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</si>
  <si>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</si>
  <si>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</si>
  <si>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</si>
  <si>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</si>
  <si>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</si>
  <si>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</si>
  <si>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</si>
  <si>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</si>
  <si>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</si>
  <si>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</si>
  <si>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</si>
  <si>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</si>
  <si>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</si>
  <si>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</si>
  <si>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</si>
  <si>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</si>
  <si>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</si>
  <si>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</si>
  <si>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</si>
  <si>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</si>
  <si>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</si>
  <si>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</si>
  <si>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</si>
  <si>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</si>
  <si>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</si>
  <si>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</si>
  <si>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</si>
  <si>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</si>
  <si>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</si>
  <si>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</si>
  <si>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</si>
  <si>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</si>
  <si>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</si>
  <si>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</si>
  <si>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</si>
  <si>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</si>
  <si>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</si>
  <si>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</si>
  <si>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</si>
  <si>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</si>
  <si>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</si>
  <si>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</si>
  <si>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</si>
  <si>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</si>
  <si>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</si>
  <si>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</si>
  <si>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</si>
  <si>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</si>
  <si>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</si>
  <si>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</si>
  <si>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</si>
  <si>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</si>
  <si>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</si>
  <si>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</si>
  <si>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</si>
  <si>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</si>
  <si>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</si>
  <si>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</si>
  <si>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</si>
  <si>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</si>
  <si>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</si>
  <si>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</si>
  <si>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</si>
  <si>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</si>
  <si>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</si>
  <si>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</si>
  <si>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</si>
  <si>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</si>
  <si>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</si>
  <si>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</si>
  <si>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</si>
  <si>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</si>
  <si>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</si>
  <si>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</si>
  <si>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</si>
  <si>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</si>
  <si>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</si>
  <si>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</si>
  <si>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</si>
  <si>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</si>
  <si>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</si>
  <si>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</si>
  <si>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</si>
  <si>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</si>
  <si>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</si>
  <si>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</si>
  <si>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</si>
  <si>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</si>
  <si>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</si>
  <si>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</si>
  <si>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</si>
  <si>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</si>
  <si>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</si>
  <si>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</si>
  <si>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</si>
  <si>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</si>
  <si>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</si>
  <si>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</si>
  <si>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</si>
  <si>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</si>
  <si>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</si>
  <si>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</si>
  <si>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</si>
  <si>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</si>
  <si>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</si>
  <si>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</si>
  <si>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</si>
  <si>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</si>
  <si>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</si>
  <si>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</si>
  <si>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</si>
  <si>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</si>
  <si>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</si>
  <si>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</si>
  <si>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</si>
  <si>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</si>
  <si>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</si>
  <si>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</si>
  <si>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</si>
  <si>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</si>
  <si>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</si>
  <si>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</si>
  <si>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</si>
  <si>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</si>
  <si>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</si>
  <si>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</si>
  <si>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</si>
  <si>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</si>
  <si>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</si>
  <si>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</si>
  <si>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</si>
  <si>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</si>
  <si>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</si>
  <si>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</si>
  <si>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</si>
  <si>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</si>
  <si>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</si>
  <si>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</si>
  <si>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</si>
  <si>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</si>
  <si>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</si>
  <si>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</si>
  <si>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</si>
  <si>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</si>
  <si>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</si>
  <si>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</si>
  <si>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</si>
  <si>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</si>
  <si>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</si>
  <si>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</si>
  <si>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</si>
  <si>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</si>
  <si>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</si>
  <si>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</si>
  <si>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</si>
  <si>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</si>
  <si>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</si>
  <si>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</si>
  <si>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</si>
  <si>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</si>
  <si>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</si>
  <si>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</si>
  <si>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</si>
  <si>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</si>
  <si>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</si>
  <si>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</si>
  <si>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</si>
  <si>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</si>
  <si>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</si>
  <si>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</si>
  <si>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</si>
  <si>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</si>
  <si>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</si>
  <si>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</si>
  <si>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</si>
  <si>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</si>
  <si>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</si>
  <si>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</si>
  <si>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</si>
  <si>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</si>
  <si>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</si>
  <si>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</si>
  <si>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</si>
  <si>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</si>
  <si>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</si>
  <si>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</si>
  <si>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</si>
  <si>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</si>
  <si>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</si>
  <si>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</si>
  <si>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</si>
  <si>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</si>
  <si>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</si>
  <si>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</si>
  <si>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</si>
  <si>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</si>
  <si>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</si>
  <si>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</si>
  <si>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</si>
  <si>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</si>
  <si>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</si>
  <si>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</si>
  <si>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</si>
  <si>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</si>
  <si>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</si>
  <si>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</si>
  <si>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</si>
  <si>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</si>
  <si>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</si>
  <si>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</si>
  <si>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</si>
  <si>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</si>
  <si>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</si>
  <si>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</si>
  <si>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</si>
  <si>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</si>
  <si>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</si>
  <si>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</si>
  <si>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</si>
  <si>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</si>
  <si>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</si>
  <si>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</si>
  <si>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</si>
  <si>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</si>
  <si>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</si>
  <si>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</si>
  <si>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</si>
  <si>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</si>
  <si>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</si>
  <si>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</si>
  <si>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</si>
  <si>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</si>
  <si>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</si>
  <si>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</si>
  <si>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</si>
  <si>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</si>
  <si>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</si>
  <si>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</si>
  <si>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</si>
  <si>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</si>
  <si>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</si>
  <si>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</si>
  <si>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</si>
  <si>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</si>
  <si>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</si>
  <si>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</si>
  <si>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</si>
  <si>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</si>
  <si>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</si>
  <si>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</si>
  <si>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</si>
  <si>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</si>
  <si>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</si>
  <si>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</si>
  <si>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</si>
  <si>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</si>
  <si>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</si>
  <si>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</si>
  <si>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</si>
  <si>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</si>
  <si>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</si>
  <si>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</si>
  <si>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</si>
  <si>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</si>
  <si>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</si>
  <si>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</si>
  <si>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</si>
  <si>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</si>
  <si>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</si>
  <si>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</si>
  <si>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</si>
  <si>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</si>
  <si>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</si>
  <si>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</si>
  <si>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</si>
  <si>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</si>
  <si>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</si>
  <si>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</si>
  <si>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</si>
  <si>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</si>
  <si>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</si>
  <si>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</si>
  <si>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</si>
  <si>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</si>
  <si>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</si>
  <si>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</si>
  <si>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</si>
  <si>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</si>
  <si>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</si>
  <si>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</si>
  <si>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</si>
  <si>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</si>
  <si>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</si>
  <si>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</si>
  <si>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</si>
  <si>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</si>
  <si>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</si>
  <si>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</si>
  <si>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</si>
  <si>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</si>
  <si>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</si>
  <si>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</si>
  <si>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</si>
  <si>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</si>
  <si>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</si>
  <si>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</si>
  <si>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</si>
  <si>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</si>
  <si>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</si>
  <si>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</si>
  <si>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</si>
  <si>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</si>
  <si>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</si>
  <si>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</si>
  <si>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</si>
  <si>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</si>
  <si>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</si>
  <si>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</si>
  <si>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</si>
  <si>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</si>
  <si>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</si>
  <si>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</si>
  <si>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</si>
  <si>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</si>
  <si>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</si>
  <si>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</si>
  <si>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</si>
  <si>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</si>
  <si>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</si>
  <si>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</si>
  <si>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</si>
  <si>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</si>
  <si>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</si>
  <si>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</si>
  <si>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</si>
  <si>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</si>
  <si>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</si>
  <si>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</si>
  <si>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</si>
  <si>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</si>
  <si>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</si>
  <si>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</si>
  <si>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</si>
  <si>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</si>
  <si>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</si>
  <si>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</si>
  <si>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</si>
  <si>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</si>
  <si>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</si>
  <si>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</si>
  <si>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</si>
  <si>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</si>
  <si>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</si>
  <si>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</si>
  <si>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</si>
  <si>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</si>
  <si>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</si>
  <si>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</si>
  <si>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</si>
  <si>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</si>
  <si>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</si>
  <si>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</si>
  <si>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</si>
  <si>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</si>
  <si>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</si>
  <si>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</si>
  <si>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</si>
  <si>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</si>
  <si>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</si>
  <si>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</si>
  <si>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</si>
  <si>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</si>
  <si>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</si>
  <si>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</si>
  <si>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</si>
  <si>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</si>
  <si>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</si>
  <si>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</si>
  <si>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</si>
  <si>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</si>
  <si>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</si>
  <si>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</si>
  <si>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</si>
  <si>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</si>
  <si>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</si>
  <si>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</si>
  <si>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</si>
  <si>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</si>
  <si>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</si>
  <si>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</si>
  <si>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</si>
  <si>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</si>
  <si>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</si>
  <si>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</si>
  <si>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</si>
  <si>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</si>
  <si>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</si>
  <si>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</si>
  <si>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</si>
  <si>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</si>
  <si>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</si>
  <si>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</si>
  <si>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</si>
  <si>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</si>
  <si>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</si>
  <si>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</si>
  <si>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</si>
  <si>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</si>
  <si>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</si>
  <si>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</si>
  <si>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</si>
  <si>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</si>
  <si>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</si>
  <si>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</si>
  <si>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</si>
  <si>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</si>
  <si>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</si>
  <si>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</si>
  <si>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</si>
  <si>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</si>
  <si>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</si>
  <si>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</si>
  <si>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</si>
  <si>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</si>
  <si>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</si>
  <si>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</si>
  <si>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</si>
  <si>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</si>
  <si>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</si>
  <si>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</si>
  <si>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</si>
  <si>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</si>
  <si>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</si>
  <si>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</si>
  <si>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</si>
  <si>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</si>
  <si>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</si>
  <si>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</si>
  <si>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</si>
  <si>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</si>
  <si>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</si>
  <si>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</si>
  <si>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</si>
  <si>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</si>
  <si>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</si>
  <si>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</si>
  <si>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</si>
  <si>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</si>
  <si>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</si>
  <si>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</si>
  <si>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</si>
  <si>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</si>
  <si>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</si>
  <si>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</si>
  <si>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</si>
  <si>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</si>
  <si>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</si>
  <si>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</si>
  <si>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</si>
  <si>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</si>
  <si>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</si>
  <si>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</si>
  <si>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</si>
  <si>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</si>
  <si>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</si>
  <si>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</si>
  <si>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</si>
  <si>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</si>
  <si>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</si>
  <si>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</si>
  <si>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</si>
  <si>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</si>
  <si>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</si>
  <si>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</si>
  <si>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</si>
  <si>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</si>
  <si>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</si>
  <si>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</si>
  <si>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</si>
  <si>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</si>
  <si>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</si>
  <si>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</si>
  <si>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</si>
  <si>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</si>
  <si>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</si>
  <si>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</si>
  <si>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</si>
  <si>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</si>
  <si>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</si>
  <si>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</si>
  <si>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</si>
  <si>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</si>
  <si>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</si>
  <si>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</si>
  <si>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</si>
  <si>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</si>
  <si>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</si>
  <si>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</si>
  <si>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</si>
  <si>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</si>
  <si>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</si>
  <si>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</si>
  <si>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</si>
  <si>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</si>
  <si>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</si>
  <si>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</si>
  <si>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</si>
  <si>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</si>
  <si>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</si>
  <si>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</si>
  <si>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</si>
  <si>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</si>
  <si>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</si>
  <si>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</si>
  <si>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</si>
  <si>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</si>
  <si>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</si>
  <si>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</si>
  <si>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</si>
  <si>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</si>
  <si>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</si>
  <si>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</si>
  <si>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</si>
  <si>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</si>
  <si>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</si>
  <si>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</si>
  <si>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</si>
  <si>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</si>
  <si>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</si>
  <si>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</si>
  <si>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</si>
  <si>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</si>
  <si>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</si>
  <si>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</si>
  <si>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</si>
  <si>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</si>
  <si>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</si>
  <si>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</si>
  <si>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</si>
  <si>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</si>
  <si>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</si>
  <si>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</si>
  <si>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</si>
  <si>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</si>
  <si>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</si>
  <si>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</si>
  <si>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</si>
  <si>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</si>
  <si>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</si>
  <si>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</si>
  <si>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</si>
  <si>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</si>
  <si>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</si>
  <si>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</si>
  <si>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</si>
  <si>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</si>
  <si>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</si>
  <si>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</si>
  <si>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</si>
  <si>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</si>
  <si>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</si>
  <si>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</si>
  <si>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</si>
  <si>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</si>
  <si>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</si>
  <si>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</si>
  <si>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</si>
  <si>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</si>
  <si>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</si>
  <si>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</si>
  <si>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</si>
  <si>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</si>
  <si>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</si>
  <si>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</si>
  <si>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</si>
  <si>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</si>
  <si>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</si>
  <si>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</si>
  <si>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</si>
  <si>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</si>
  <si>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</si>
  <si>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</si>
  <si>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</si>
  <si>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</si>
  <si>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</si>
  <si>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</si>
  <si>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</si>
  <si>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</si>
  <si>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</si>
  <si>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</si>
  <si>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</si>
  <si>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</si>
  <si>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</si>
  <si>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</si>
  <si>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</si>
  <si>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</si>
  <si>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</si>
  <si>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</si>
  <si>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</si>
  <si>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</si>
  <si>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</si>
  <si>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</si>
  <si>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</si>
  <si>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</si>
  <si>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</si>
  <si>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</si>
  <si>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</si>
  <si>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</si>
  <si>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</si>
  <si>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</si>
  <si>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</si>
  <si>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</si>
  <si>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</si>
  <si>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</si>
  <si>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</si>
  <si>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</si>
  <si>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</si>
  <si>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</si>
  <si>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</si>
  <si>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</si>
  <si>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</si>
  <si>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</si>
  <si>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</si>
  <si>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</si>
  <si>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</si>
  <si>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</si>
  <si>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</si>
  <si>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</si>
  <si>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</si>
  <si>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</si>
  <si>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</si>
  <si>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</si>
  <si>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</si>
  <si>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</si>
  <si>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</si>
  <si>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</si>
  <si>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</si>
  <si>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</si>
  <si>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</si>
  <si>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</si>
  <si>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</si>
  <si>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</si>
  <si>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</si>
  <si>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</si>
  <si>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</si>
  <si>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</si>
  <si>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</si>
  <si>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</si>
  <si>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</si>
  <si>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</si>
  <si>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</si>
  <si>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</si>
  <si>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</si>
  <si>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</si>
  <si>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</si>
  <si>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</si>
  <si>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</si>
  <si>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</si>
  <si>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</si>
  <si>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</si>
  <si>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</si>
  <si>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</si>
  <si>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</si>
  <si>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</si>
  <si>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</si>
  <si>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</si>
  <si>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</si>
  <si>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</si>
  <si>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</si>
  <si>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</si>
  <si>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</si>
  <si>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</si>
  <si>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</si>
  <si>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</si>
  <si>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</si>
  <si>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</si>
  <si>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</si>
  <si>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</si>
  <si>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</si>
  <si>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</si>
  <si>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</si>
  <si>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</si>
  <si>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</si>
  <si>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</si>
  <si>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</si>
  <si>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</si>
  <si>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</si>
  <si>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</si>
  <si>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</si>
  <si>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</si>
  <si>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</si>
  <si>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</si>
  <si>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</si>
  <si>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</si>
  <si>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</si>
  <si>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</si>
  <si>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</si>
  <si>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</si>
  <si>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</si>
  <si>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</si>
  <si>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</si>
  <si>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</si>
  <si>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</si>
  <si>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</si>
  <si>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</si>
  <si>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</si>
  <si>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</si>
  <si>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</si>
  <si>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</si>
  <si>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</si>
  <si>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</si>
  <si>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</si>
  <si>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</si>
  <si>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</si>
  <si>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</si>
  <si>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</si>
  <si>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</si>
  <si>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</si>
  <si>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</si>
  <si>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</si>
  <si>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</si>
  <si>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</si>
  <si>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</si>
  <si>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</si>
  <si>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</si>
  <si>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</si>
  <si>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</si>
  <si>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</si>
  <si>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</si>
  <si>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</si>
  <si>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</si>
  <si>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</si>
  <si>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</si>
  <si>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</si>
  <si>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</si>
  <si>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</si>
  <si>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</si>
  <si>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</si>
  <si>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</si>
  <si>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</si>
  <si>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</si>
  <si>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</si>
  <si>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</si>
  <si>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</si>
  <si>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</si>
  <si>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</si>
  <si>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</si>
  <si>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</si>
  <si>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</si>
  <si>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</si>
  <si>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</si>
  <si>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</si>
  <si>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</si>
  <si>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</si>
  <si>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</si>
  <si>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</si>
  <si>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</si>
  <si>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</si>
  <si>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</si>
  <si>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</si>
  <si>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</si>
  <si>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</si>
  <si>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</si>
  <si>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</si>
  <si>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</si>
  <si>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</si>
  <si>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</si>
  <si>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</si>
  <si>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</si>
  <si>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</si>
  <si>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</si>
  <si>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</si>
  <si>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</si>
  <si>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</si>
  <si>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</si>
  <si>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</si>
  <si>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</si>
  <si>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</si>
  <si>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</si>
  <si>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</si>
  <si>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</si>
  <si>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</si>
  <si>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</si>
  <si>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</si>
  <si>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</si>
  <si>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</si>
  <si>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</si>
  <si>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</si>
  <si>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</si>
  <si>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</si>
  <si>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</si>
  <si>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</si>
  <si>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</si>
  <si>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</si>
  <si>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</si>
  <si>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</si>
  <si>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</si>
  <si>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</si>
  <si>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</si>
  <si>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</si>
  <si>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</si>
  <si>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</si>
  <si>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</si>
  <si>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</si>
  <si>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</si>
  <si>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</si>
  <si>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</si>
  <si>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</si>
  <si>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</si>
  <si>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</si>
  <si>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</si>
  <si>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</si>
  <si>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</si>
  <si>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</si>
  <si>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</si>
  <si>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</si>
  <si>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</si>
  <si>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</si>
  <si>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</si>
  <si>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</si>
  <si>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</si>
  <si>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</si>
  <si>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</si>
  <si>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</si>
  <si>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</si>
  <si>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</si>
  <si>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</si>
  <si>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</si>
  <si>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</si>
  <si>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</si>
  <si>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</si>
  <si>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</si>
  <si>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</si>
  <si>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</si>
  <si>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</si>
  <si>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</si>
  <si>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</si>
  <si>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</si>
  <si>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</si>
  <si>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</si>
  <si>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</si>
  <si>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</si>
  <si>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</si>
  <si>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</si>
  <si>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</si>
  <si>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</si>
  <si>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</si>
  <si>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</si>
  <si>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</si>
  <si>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</si>
  <si>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</si>
  <si>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</si>
  <si>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</si>
  <si>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</si>
  <si>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</si>
  <si>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</si>
  <si>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</si>
  <si>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</si>
  <si>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</si>
  <si>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</si>
  <si>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</si>
  <si>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</si>
  <si>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</si>
  <si>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</si>
  <si>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</si>
  <si>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</si>
  <si>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</si>
  <si>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</si>
  <si>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</si>
  <si>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</si>
  <si>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</si>
  <si>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</si>
  <si>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</si>
  <si>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</si>
  <si>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</si>
  <si>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</si>
  <si>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</si>
  <si>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</si>
  <si>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</si>
  <si>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</si>
  <si>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</si>
  <si>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</si>
  <si>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</si>
  <si>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</si>
  <si>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</si>
  <si>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</si>
  <si>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</si>
  <si>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</si>
  <si>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</si>
  <si>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</si>
  <si>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</si>
  <si>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</si>
  <si>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</si>
  <si>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</si>
  <si>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</si>
  <si>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</si>
  <si>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</si>
  <si>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</si>
  <si>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</si>
  <si>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</si>
  <si>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</si>
  <si>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</si>
  <si>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</si>
  <si>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</si>
  <si>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</si>
  <si>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</si>
  <si>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</si>
  <si>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</si>
  <si>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</si>
  <si>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</si>
  <si>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</si>
  <si>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</si>
  <si>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</si>
  <si>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</si>
  <si>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</si>
  <si>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</si>
  <si>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</si>
  <si>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</si>
  <si>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</si>
  <si>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</si>
  <si>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</si>
  <si>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</si>
  <si>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</si>
  <si>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</si>
  <si>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</si>
  <si>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</si>
  <si>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</si>
  <si>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</si>
  <si>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</si>
  <si>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</si>
  <si>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</si>
  <si>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</si>
  <si>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</si>
  <si>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</si>
  <si>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</si>
  <si>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</si>
  <si>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</si>
  <si>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</si>
  <si>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</si>
  <si>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</si>
  <si>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</si>
  <si>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</si>
  <si>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</si>
  <si>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</si>
  <si>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</si>
  <si>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</si>
  <si>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</si>
  <si>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</si>
  <si>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</si>
  <si>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</si>
  <si>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</si>
  <si>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</si>
  <si>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</si>
  <si>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</si>
  <si>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</si>
  <si>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</si>
  <si>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</si>
  <si>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</si>
  <si>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</si>
  <si>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</si>
  <si>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</si>
  <si>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</si>
  <si>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</si>
  <si>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</si>
  <si>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</si>
  <si>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</si>
  <si>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</si>
  <si>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</si>
  <si>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</si>
  <si>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</si>
  <si>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</si>
  <si>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</si>
  <si>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</si>
  <si>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</si>
  <si>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</si>
  <si>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</si>
  <si>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</si>
  <si>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</si>
  <si>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</si>
  <si>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</si>
  <si>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</si>
  <si>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</si>
  <si>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</si>
  <si>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</si>
  <si>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</si>
  <si>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</si>
  <si>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</si>
  <si>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</si>
  <si>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</si>
  <si>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</si>
  <si>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</si>
  <si>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</si>
  <si>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</si>
  <si>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</si>
  <si>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</si>
  <si>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</si>
  <si>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</si>
  <si>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</si>
  <si>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</si>
  <si>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</si>
  <si>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</si>
  <si>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</si>
  <si>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</si>
  <si>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</si>
  <si>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</si>
  <si>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</si>
  <si>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</si>
  <si>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</si>
  <si>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</si>
  <si>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</si>
  <si>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</si>
  <si>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</si>
  <si>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</si>
  <si>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</si>
  <si>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</si>
  <si>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</si>
  <si>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</si>
  <si>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</si>
  <si>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</si>
  <si>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</si>
  <si>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</si>
  <si>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</si>
  <si>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</si>
  <si>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</si>
  <si>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</si>
  <si>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</si>
  <si>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</si>
  <si>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</si>
  <si>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</si>
  <si>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</si>
  <si>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</si>
  <si>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</si>
  <si>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</si>
  <si>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</si>
  <si>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</si>
  <si>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</si>
  <si>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</si>
  <si>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</si>
  <si>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</si>
  <si>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</si>
  <si>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</si>
  <si>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</si>
  <si>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</si>
  <si>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</si>
  <si>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</si>
  <si>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</si>
  <si>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</si>
  <si>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</si>
  <si>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</si>
  <si>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</si>
  <si>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</si>
  <si>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</si>
  <si>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</si>
  <si>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</si>
  <si>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</si>
  <si>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</si>
  <si>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</si>
  <si>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</si>
  <si>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</si>
  <si>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</si>
  <si>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</si>
  <si>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</si>
  <si>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</si>
  <si>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</si>
  <si>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</si>
  <si>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</si>
  <si>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</si>
  <si>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</si>
  <si>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</si>
  <si>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</si>
  <si>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</si>
  <si>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</si>
  <si>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</si>
  <si>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</si>
  <si>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</si>
  <si>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</si>
  <si>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</si>
  <si>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</si>
  <si>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</si>
  <si>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</si>
  <si>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</si>
  <si>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</si>
  <si>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</si>
  <si>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</si>
  <si>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</si>
  <si>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</si>
  <si>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</si>
  <si>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</si>
  <si>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</si>
  <si>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</si>
  <si>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</si>
  <si>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</si>
  <si>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</si>
  <si>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</si>
  <si>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</si>
  <si>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</si>
  <si>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</si>
  <si>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</si>
  <si>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</si>
  <si>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</si>
  <si>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</si>
  <si>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</si>
  <si>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</si>
  <si>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</si>
  <si>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</si>
  <si>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</si>
  <si>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</si>
  <si>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</si>
  <si>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</si>
  <si>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</si>
  <si>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</si>
  <si>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</si>
  <si>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</si>
  <si>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</si>
  <si>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</si>
  <si>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</si>
  <si>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</si>
  <si>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</si>
  <si>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</si>
  <si>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</si>
  <si>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</si>
  <si>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</si>
  <si>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</si>
  <si>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</si>
  <si>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</si>
  <si>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</si>
  <si>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</si>
  <si>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</si>
  <si>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</si>
  <si>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</si>
  <si>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</si>
  <si>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</si>
  <si>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</si>
  <si>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</si>
  <si>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</si>
  <si>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</si>
  <si>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</si>
  <si>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</si>
  <si>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</si>
  <si>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</si>
  <si>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</si>
  <si>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</si>
  <si>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</si>
  <si>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</si>
  <si>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</si>
  <si>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</si>
  <si>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</si>
  <si>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</si>
  <si>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</si>
  <si>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</si>
  <si>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</si>
  <si>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</si>
  <si>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</si>
  <si>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</si>
  <si>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</si>
  <si>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</si>
  <si>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</si>
  <si>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</si>
  <si>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</si>
  <si>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</si>
  <si>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</si>
  <si>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</si>
  <si>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</si>
  <si>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</si>
  <si>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</si>
  <si>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</si>
  <si>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</si>
  <si>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</si>
  <si>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</si>
  <si>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</si>
  <si>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</si>
  <si>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</si>
  <si>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</si>
  <si>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</si>
  <si>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</si>
  <si>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</si>
  <si>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</si>
  <si>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</si>
  <si>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</si>
  <si>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</si>
  <si>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</si>
  <si>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</si>
  <si>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</si>
  <si>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</si>
  <si>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</si>
  <si>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</si>
  <si>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</si>
  <si>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</si>
  <si>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</si>
  <si>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</si>
  <si>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</si>
  <si>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</si>
  <si>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</si>
  <si>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</si>
  <si>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</si>
  <si>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</si>
  <si>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</si>
  <si>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</si>
  <si>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</si>
  <si>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</si>
  <si>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</si>
  <si>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</si>
  <si>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</si>
  <si>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</si>
  <si>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</si>
  <si>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</si>
  <si>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</si>
  <si>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</si>
  <si>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</si>
  <si>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</si>
  <si>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</si>
  <si>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</si>
  <si>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</si>
  <si>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</si>
  <si>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</si>
  <si>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</si>
  <si>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</si>
  <si>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</si>
  <si>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</si>
  <si>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</si>
  <si>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</si>
  <si>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</si>
  <si>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</si>
  <si>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</si>
  <si>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</si>
  <si>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</si>
  <si>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</si>
  <si>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</si>
  <si>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</si>
  <si>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</si>
  <si>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</si>
  <si>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</si>
  <si>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</si>
  <si>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</si>
  <si>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</si>
  <si>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</si>
  <si>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</si>
  <si>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</si>
  <si>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</si>
  <si>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</si>
  <si>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</si>
  <si>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</si>
  <si>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</si>
  <si>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</si>
  <si>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</si>
  <si>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</si>
  <si>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</si>
  <si>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</si>
  <si>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</si>
  <si>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</si>
  <si>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</si>
  <si>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</si>
  <si>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</si>
  <si>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</si>
  <si>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</si>
  <si>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</si>
  <si>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</si>
  <si>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</si>
  <si>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</si>
  <si>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</si>
  <si>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</si>
  <si>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</si>
  <si>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</si>
  <si>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</si>
  <si>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</si>
  <si>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</si>
  <si>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</si>
  <si>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</si>
  <si>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</si>
  <si>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</si>
  <si>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</si>
  <si>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</si>
  <si>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</si>
  <si>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</si>
  <si>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</si>
  <si>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</si>
  <si>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</si>
  <si>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</si>
  <si>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</si>
  <si>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</si>
  <si>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</si>
  <si>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</si>
  <si>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</si>
  <si>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</si>
  <si>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</si>
  <si>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</si>
  <si>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</si>
  <si>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</si>
  <si>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</si>
  <si>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</si>
  <si>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</si>
  <si>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</si>
  <si>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</si>
  <si>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</si>
  <si>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</si>
  <si>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</si>
  <si>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</si>
  <si>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</si>
  <si>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</si>
  <si>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</si>
  <si>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</si>
  <si>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</si>
  <si>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</si>
  <si>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</si>
  <si>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</si>
  <si>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</si>
  <si>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</si>
  <si>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</si>
  <si>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</si>
  <si>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</si>
  <si>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</si>
  <si>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</si>
  <si>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</si>
  <si>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</si>
  <si>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</si>
  <si>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</si>
  <si>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</si>
  <si>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</si>
  <si>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</si>
  <si>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</si>
  <si>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</si>
  <si>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</si>
  <si>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</si>
  <si>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</si>
  <si>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</si>
  <si>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</si>
  <si>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</si>
  <si>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</si>
  <si>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</si>
  <si>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</si>
  <si>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</si>
  <si>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</si>
  <si>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</si>
  <si>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</si>
  <si>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</si>
  <si>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</si>
  <si>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</si>
  <si>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</si>
  <si>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</si>
  <si>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</si>
  <si>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</si>
  <si>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</si>
  <si>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</si>
  <si>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</si>
  <si>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</si>
  <si>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</si>
  <si>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</si>
  <si>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</si>
  <si>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</si>
  <si>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</si>
  <si>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</si>
  <si>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</si>
  <si>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</si>
  <si>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</si>
  <si>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</si>
  <si>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</si>
  <si>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</si>
  <si>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</si>
  <si>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</si>
  <si>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</si>
  <si>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</si>
  <si>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</si>
  <si>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</si>
  <si>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</si>
  <si>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</si>
  <si>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</si>
  <si>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</si>
  <si>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</si>
  <si>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</si>
  <si>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</si>
  <si>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</si>
  <si>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</si>
  <si>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</si>
  <si>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</si>
  <si>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</si>
  <si>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</si>
  <si>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</si>
  <si>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</si>
  <si>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</si>
  <si>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</si>
  <si>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</si>
  <si>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</si>
  <si>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</si>
  <si>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</si>
  <si>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</si>
  <si>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</si>
  <si>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</si>
  <si>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</si>
  <si>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</si>
  <si>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</si>
  <si>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</si>
  <si>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</si>
  <si>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</si>
  <si>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</si>
  <si>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</si>
  <si>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</si>
  <si>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</si>
  <si>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</si>
  <si>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</si>
  <si>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</si>
  <si>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</si>
  <si>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</si>
  <si>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</si>
  <si>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</si>
  <si>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</si>
  <si>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</si>
  <si>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</si>
  <si>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</si>
  <si>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</si>
  <si>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</si>
  <si>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</si>
  <si>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</si>
  <si>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</si>
  <si>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</si>
  <si>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</si>
  <si>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</si>
  <si>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</si>
  <si>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</si>
  <si>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</si>
  <si>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</si>
  <si>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</si>
  <si>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</si>
  <si>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</si>
  <si>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</si>
  <si>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</si>
  <si>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</si>
  <si>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</si>
  <si>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</si>
  <si>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</si>
  <si>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</si>
  <si>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</si>
  <si>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</si>
  <si>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</si>
  <si>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</si>
  <si>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</si>
  <si>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</si>
  <si>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</si>
  <si>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</si>
  <si>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</si>
  <si>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</si>
  <si>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</si>
  <si>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</si>
  <si>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</si>
  <si>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</si>
  <si>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</si>
  <si>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</si>
  <si>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</si>
  <si>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</si>
  <si>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</si>
  <si>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</si>
  <si>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</si>
  <si>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</si>
  <si>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</si>
  <si>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</si>
  <si>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</si>
  <si>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</si>
  <si>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</si>
  <si>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</si>
  <si>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</si>
  <si>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</si>
  <si>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</si>
  <si>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</si>
  <si>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</si>
  <si>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</si>
  <si>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</si>
  <si>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</si>
  <si>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</si>
  <si>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</si>
  <si>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</si>
  <si>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</si>
  <si>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</si>
  <si>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</si>
  <si>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</si>
  <si>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</si>
  <si>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</si>
  <si>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</si>
  <si>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</si>
  <si>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</si>
  <si>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</si>
  <si>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</si>
  <si>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</si>
  <si>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</si>
  <si>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</si>
  <si>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</si>
  <si>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</si>
  <si>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</si>
  <si>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</si>
  <si>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</si>
  <si>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</si>
  <si>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</si>
  <si>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</si>
  <si>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</si>
  <si>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</si>
  <si>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</si>
  <si>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</si>
  <si>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</si>
  <si>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</si>
  <si>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</si>
  <si>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</si>
  <si>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</si>
  <si>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</si>
  <si>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</si>
  <si>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</si>
  <si>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</si>
  <si>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</si>
  <si>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</si>
  <si>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</si>
  <si>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</si>
  <si>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</si>
  <si>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</si>
  <si>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</si>
  <si>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</si>
  <si>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</si>
  <si>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</si>
  <si>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</si>
  <si>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</si>
  <si>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</si>
  <si>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</si>
  <si>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</si>
  <si>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</si>
  <si>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</si>
  <si>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</si>
  <si>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</si>
  <si>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</si>
  <si>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</si>
  <si>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</si>
  <si>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</si>
  <si>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</si>
  <si>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</si>
  <si>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</si>
  <si>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</si>
  <si>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</si>
  <si>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</si>
  <si>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</si>
  <si>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</si>
  <si>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</si>
  <si>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</si>
  <si>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</si>
  <si>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</si>
  <si>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</si>
  <si>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</si>
  <si>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</si>
  <si>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</si>
  <si>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</si>
  <si>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</si>
  <si>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</si>
  <si>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</si>
  <si>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</si>
  <si>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</si>
  <si>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</si>
  <si>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</si>
  <si>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</si>
  <si>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</si>
  <si>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</si>
  <si>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</si>
  <si>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</si>
  <si>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</si>
  <si>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</si>
  <si>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</si>
  <si>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</si>
  <si>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</si>
  <si>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</si>
  <si>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</si>
  <si>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</si>
  <si>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</si>
  <si>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</si>
  <si>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</si>
  <si>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</si>
  <si>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</si>
  <si>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</si>
  <si>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</si>
  <si>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</si>
  <si>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</si>
  <si>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</si>
  <si>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</si>
  <si>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</si>
  <si>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</si>
  <si>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</si>
  <si>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</si>
  <si>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</si>
  <si>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</si>
  <si>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</si>
  <si>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</si>
  <si>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</si>
  <si>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</si>
  <si>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</si>
  <si>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</si>
  <si>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</si>
  <si>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</si>
  <si>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</si>
  <si>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</si>
  <si>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</si>
  <si>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</si>
  <si>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</si>
  <si>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</si>
  <si>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</si>
  <si>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</si>
  <si>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</si>
  <si>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</si>
  <si>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</si>
  <si>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</si>
  <si>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</si>
  <si>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</si>
  <si>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</si>
  <si>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</si>
  <si>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</si>
  <si>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</si>
  <si>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</si>
  <si>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</si>
  <si>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</si>
  <si>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</si>
  <si>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</si>
  <si>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</si>
  <si>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</si>
  <si>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</si>
  <si>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</si>
  <si>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</si>
  <si>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</si>
  <si>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</si>
  <si>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</si>
  <si>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</si>
  <si>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</si>
  <si>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</si>
  <si>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</si>
  <si>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</si>
  <si>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</si>
  <si>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</si>
  <si>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</si>
  <si>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</si>
  <si>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</si>
  <si>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</si>
  <si>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</si>
  <si>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</si>
  <si>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</si>
  <si>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</si>
  <si>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</si>
  <si>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</si>
  <si>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</si>
  <si>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</si>
  <si>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</si>
  <si>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</si>
  <si>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</si>
  <si>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</si>
  <si>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</si>
  <si>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</si>
  <si>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</si>
  <si>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</si>
  <si>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</si>
  <si>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</si>
  <si>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</si>
  <si>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</si>
  <si>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</si>
  <si>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</si>
  <si>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</si>
  <si>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</si>
  <si>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</si>
  <si>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</si>
  <si>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</si>
  <si>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</si>
  <si>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</si>
  <si>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</si>
  <si>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</si>
  <si>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</si>
  <si>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</si>
  <si>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</si>
  <si>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</si>
  <si>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</si>
  <si>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</si>
  <si>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</si>
  <si>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</si>
  <si>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</si>
  <si>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</si>
  <si>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</si>
  <si>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</si>
  <si>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</si>
  <si>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</si>
  <si>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</si>
  <si>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</si>
  <si>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</si>
  <si>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</si>
  <si>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</si>
  <si>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</si>
  <si>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</si>
  <si>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</si>
  <si>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</si>
  <si>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</si>
  <si>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</si>
  <si>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</si>
  <si>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</si>
  <si>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</si>
  <si>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</si>
  <si>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</si>
  <si>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</si>
  <si>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</si>
  <si>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</si>
  <si>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</si>
  <si>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</si>
  <si>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</si>
  <si>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</si>
  <si>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</si>
  <si>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</si>
  <si>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</si>
  <si>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</si>
  <si>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</si>
  <si>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</si>
  <si>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</si>
  <si>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</si>
  <si>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</si>
  <si>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</si>
  <si>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</si>
  <si>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</si>
  <si>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</si>
  <si>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</si>
  <si>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</si>
  <si>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</si>
  <si>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</si>
  <si>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</si>
  <si>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</si>
  <si>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</si>
  <si>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</si>
  <si>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</si>
  <si>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</si>
  <si>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</si>
  <si>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</si>
  <si>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</si>
  <si>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</si>
  <si>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</si>
  <si>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</si>
  <si>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</si>
  <si>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</si>
  <si>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</si>
  <si>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</si>
  <si>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</si>
  <si>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</si>
  <si>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</si>
  <si>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</si>
  <si>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</si>
  <si>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</si>
  <si>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</si>
  <si>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</si>
  <si>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</si>
  <si>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</si>
  <si>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</si>
  <si>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</si>
  <si>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</si>
  <si>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</si>
  <si>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</si>
  <si>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</si>
  <si>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</si>
  <si>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</si>
  <si>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</si>
  <si>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</si>
  <si>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</si>
  <si>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</si>
  <si>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</si>
  <si>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</si>
  <si>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</si>
  <si>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</si>
  <si>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</si>
  <si>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</si>
  <si>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</si>
  <si>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</si>
  <si>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</si>
  <si>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</si>
  <si>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</si>
  <si>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</si>
  <si>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</si>
  <si>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</si>
  <si>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</si>
  <si>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</si>
  <si>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</si>
  <si>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</si>
  <si>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</si>
  <si>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</si>
  <si>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</si>
  <si>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</si>
  <si>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</si>
  <si>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</si>
  <si>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</si>
  <si>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</si>
  <si>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</si>
  <si>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</si>
  <si>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</si>
  <si>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</si>
  <si>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</si>
  <si>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</si>
  <si>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</si>
  <si>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</si>
  <si>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</si>
  <si>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</si>
  <si>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</si>
  <si>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</si>
  <si>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</si>
  <si>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</si>
  <si>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</si>
  <si>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</si>
  <si>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</si>
  <si>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</si>
  <si>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</si>
  <si>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</si>
  <si>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</si>
  <si>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</si>
  <si>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</si>
  <si>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</si>
  <si>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</si>
  <si>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</si>
  <si>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</si>
  <si>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</si>
  <si>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</si>
  <si>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</si>
  <si>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</si>
  <si>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</si>
  <si>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</si>
  <si>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</si>
  <si>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</si>
  <si>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</si>
  <si>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</si>
  <si>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</si>
  <si>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</si>
  <si>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</si>
  <si>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</si>
  <si>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</si>
  <si>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</si>
  <si>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</si>
  <si>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</si>
  <si>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</si>
  <si>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</si>
  <si>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</si>
  <si>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</si>
  <si>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</si>
  <si>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</si>
  <si>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</si>
  <si>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</si>
  <si>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</si>
  <si>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</si>
  <si>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</si>
  <si>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</si>
  <si>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</si>
  <si>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</si>
  <si>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</si>
  <si>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</si>
  <si>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</si>
  <si>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</si>
  <si>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</si>
  <si>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</si>
  <si>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</si>
  <si>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</si>
  <si>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</si>
  <si>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</si>
  <si>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</si>
  <si>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</si>
  <si>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</si>
  <si>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</si>
  <si>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</si>
  <si>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</si>
  <si>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</si>
  <si>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</si>
  <si>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</si>
  <si>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</si>
  <si>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</si>
  <si>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</si>
  <si>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</si>
  <si>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</si>
  <si>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</si>
  <si>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</si>
  <si>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</si>
  <si>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</si>
  <si>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</si>
  <si>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</si>
  <si>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</si>
  <si>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</si>
  <si>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</si>
  <si>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</si>
  <si>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</si>
  <si>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</si>
  <si>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</si>
  <si>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</si>
  <si>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</si>
  <si>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</si>
  <si>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</si>
  <si>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</si>
  <si>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</si>
  <si>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</si>
  <si>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</si>
  <si>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</si>
  <si>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</si>
  <si>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</si>
  <si>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</si>
  <si>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</si>
  <si>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</si>
  <si>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</si>
  <si>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</si>
  <si>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</si>
  <si>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</si>
  <si>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</si>
  <si>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</si>
  <si>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</si>
  <si>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</si>
  <si>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</si>
  <si>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</si>
  <si>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</si>
  <si>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</si>
  <si>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</si>
  <si>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</si>
  <si>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</si>
  <si>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</si>
  <si>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</si>
  <si>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</si>
  <si>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</si>
  <si>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</si>
  <si>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</si>
  <si>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</si>
  <si>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</si>
  <si>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</si>
  <si>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</si>
  <si>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</si>
  <si>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</si>
  <si>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</si>
  <si>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</si>
  <si>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</si>
  <si>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</si>
  <si>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</si>
  <si>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</si>
  <si>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</si>
  <si>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</si>
  <si>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</si>
  <si>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</si>
  <si>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</si>
  <si>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</si>
  <si>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</si>
  <si>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</si>
  <si>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</si>
  <si>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</si>
  <si>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</si>
  <si>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</si>
  <si>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</si>
  <si>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</si>
  <si>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</si>
  <si>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</si>
  <si>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</si>
  <si>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</si>
  <si>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</si>
  <si>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</si>
  <si>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</si>
  <si>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</si>
  <si>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</si>
  <si>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</si>
  <si>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</si>
  <si>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</si>
  <si>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</si>
  <si>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</si>
  <si>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</si>
  <si>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</si>
  <si>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</si>
  <si>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</si>
  <si>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</si>
  <si>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</si>
  <si>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</si>
  <si>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</si>
  <si>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</si>
  <si>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</si>
  <si>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</si>
  <si>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</si>
  <si>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</si>
  <si>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</si>
  <si>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</si>
  <si>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</si>
  <si>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</si>
  <si>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</si>
  <si>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</si>
  <si>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</si>
  <si>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</si>
  <si>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</si>
  <si>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</si>
  <si>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</si>
  <si>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</si>
  <si>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</si>
  <si>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</si>
  <si>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</si>
  <si>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</si>
  <si>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</si>
  <si>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</si>
  <si>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</si>
  <si>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</si>
  <si>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</si>
  <si>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</si>
  <si>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</si>
  <si>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</si>
  <si>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</si>
  <si>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</si>
  <si>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</si>
  <si>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</si>
  <si>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</si>
  <si>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</si>
  <si>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</si>
  <si>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</si>
  <si>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</si>
  <si>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</si>
  <si>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</si>
  <si>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</si>
  <si>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</si>
  <si>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</si>
  <si>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</si>
  <si>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</si>
  <si>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</si>
  <si>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</si>
  <si>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</si>
  <si>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</si>
  <si>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</si>
  <si>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</si>
  <si>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</si>
  <si>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</si>
  <si>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</si>
  <si>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</si>
  <si>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</si>
  <si>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</si>
  <si>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</si>
  <si>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</si>
  <si>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</si>
  <si>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</si>
  <si>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</si>
  <si>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</si>
  <si>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</si>
  <si>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</si>
  <si>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</si>
  <si>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</si>
  <si>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</si>
  <si>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</si>
  <si>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</si>
  <si>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</si>
  <si>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</si>
  <si>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</si>
  <si>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</si>
  <si>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</si>
  <si>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</si>
  <si>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</si>
  <si>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</si>
  <si>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</si>
  <si>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</si>
  <si>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</si>
  <si>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</si>
  <si>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</si>
  <si>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</si>
  <si>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</si>
  <si>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</si>
  <si>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</si>
  <si>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</si>
  <si>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</si>
  <si>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</si>
  <si>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</si>
  <si>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</si>
  <si>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</si>
  <si>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</si>
  <si>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</si>
  <si>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</si>
  <si>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</si>
  <si>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</si>
  <si>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</si>
  <si>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</si>
  <si>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</si>
  <si>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</si>
  <si>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</si>
  <si>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</si>
  <si>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</si>
  <si>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</si>
  <si>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</si>
  <si>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</si>
  <si>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</si>
  <si>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</si>
  <si>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</si>
  <si>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</si>
  <si>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</si>
  <si>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</si>
  <si>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</si>
  <si>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</si>
  <si>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</si>
  <si>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</si>
  <si>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</si>
  <si>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</si>
  <si>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</si>
  <si>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</si>
  <si>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</si>
  <si>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</si>
  <si>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</si>
  <si>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</si>
  <si>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</si>
  <si>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</si>
  <si>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</si>
  <si>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</si>
  <si>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</si>
  <si>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</si>
  <si>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</si>
  <si>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</si>
  <si>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</si>
  <si>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</si>
  <si>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</si>
  <si>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</si>
  <si>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</si>
  <si>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</si>
  <si>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</si>
  <si>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</si>
  <si>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</si>
  <si>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</si>
  <si>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</si>
  <si>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</si>
  <si>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</si>
  <si>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</si>
  <si>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</si>
  <si>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</si>
  <si>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</si>
  <si>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</si>
  <si>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</si>
  <si>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</si>
  <si>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</si>
  <si>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</si>
  <si>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</si>
  <si>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</si>
  <si>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</si>
  <si>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</si>
  <si>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</si>
  <si>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</si>
  <si>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</si>
  <si>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</si>
  <si>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</si>
  <si>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</si>
  <si>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</si>
  <si>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</si>
  <si>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</si>
  <si>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</si>
  <si>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</si>
  <si>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</si>
  <si>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</si>
  <si>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</si>
  <si>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</si>
  <si>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</si>
  <si>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</si>
  <si>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</si>
  <si>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</si>
  <si>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</si>
  <si>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</si>
  <si>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</si>
  <si>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</si>
  <si>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</si>
  <si>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</si>
  <si>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</si>
  <si>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</si>
  <si>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</si>
  <si>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</si>
  <si>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</si>
  <si>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</si>
  <si>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</si>
  <si>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</si>
  <si>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</si>
  <si>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</si>
  <si>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</si>
  <si>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</si>
  <si>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</si>
  <si>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</si>
  <si>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</si>
  <si>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</si>
  <si>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</si>
  <si>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</si>
  <si>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</si>
  <si>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</si>
  <si>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</si>
  <si>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</si>
  <si>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</si>
  <si>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</si>
  <si>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</si>
  <si>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</si>
  <si>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</si>
  <si>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</si>
  <si>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</si>
  <si>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</si>
  <si>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</si>
  <si>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</si>
  <si>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</si>
  <si>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</si>
  <si>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</si>
  <si>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</si>
  <si>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</si>
  <si>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</si>
  <si>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</si>
  <si>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</si>
  <si>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</si>
  <si>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</si>
  <si>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</si>
  <si>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</si>
  <si>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</si>
  <si>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</si>
  <si>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</si>
  <si>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</si>
  <si>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</si>
  <si>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</si>
  <si>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</si>
  <si>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</si>
  <si>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</si>
  <si>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</si>
  <si>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</si>
  <si>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</si>
  <si>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</si>
  <si>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</si>
  <si>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</si>
  <si>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</si>
  <si>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</si>
  <si>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</si>
  <si>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</si>
  <si>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</si>
  <si>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</si>
  <si>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</si>
  <si>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</si>
  <si>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</si>
  <si>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</si>
  <si>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</si>
  <si>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</si>
  <si>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</si>
  <si>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</si>
  <si>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</si>
  <si>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</si>
  <si>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</si>
  <si>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</si>
  <si>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</si>
  <si>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</si>
  <si>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</si>
  <si>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</si>
  <si>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</si>
  <si>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</si>
  <si>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</si>
  <si>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</si>
  <si>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</si>
  <si>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</si>
  <si>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</si>
  <si>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</si>
  <si>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</si>
  <si>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</si>
  <si>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</si>
  <si>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</si>
  <si>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</si>
  <si>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</si>
  <si>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</si>
  <si>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</si>
  <si>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</si>
  <si>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</si>
  <si>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</si>
  <si>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</si>
  <si>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</si>
  <si>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</si>
  <si>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</si>
  <si>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</si>
  <si>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</si>
  <si>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</si>
  <si>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</si>
  <si>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</si>
  <si>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</si>
  <si>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</si>
  <si>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</si>
  <si>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</si>
  <si>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</si>
  <si>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</si>
  <si>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</si>
  <si>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</si>
  <si>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</si>
  <si>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</si>
  <si>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</si>
  <si>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</si>
  <si>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</si>
  <si>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</si>
  <si>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</si>
  <si>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</si>
  <si>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</si>
  <si>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</si>
  <si>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</si>
  <si>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</si>
  <si>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</si>
  <si>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</si>
  <si>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</si>
  <si>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</si>
  <si>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</si>
  <si>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</si>
  <si>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</si>
  <si>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</si>
  <si>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</si>
  <si>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</si>
  <si>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</si>
  <si>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</si>
  <si>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</si>
  <si>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</si>
  <si>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</si>
  <si>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</si>
  <si>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</si>
  <si>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</si>
  <si>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</si>
  <si>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</si>
  <si>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</si>
  <si>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</si>
  <si>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</si>
  <si>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</si>
  <si>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</si>
  <si>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</si>
  <si>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</si>
  <si>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</si>
  <si>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</si>
  <si>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</si>
  <si>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</si>
  <si>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</si>
  <si>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</si>
  <si>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</si>
  <si>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</si>
  <si>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</si>
  <si>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</si>
  <si>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</si>
  <si>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</si>
  <si>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</si>
  <si>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</si>
  <si>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</si>
  <si>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</si>
  <si>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</si>
  <si>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</si>
  <si>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</si>
  <si>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</si>
  <si>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</si>
  <si>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</si>
  <si>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</si>
  <si>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</si>
  <si>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</si>
  <si>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</si>
  <si>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</si>
  <si>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</si>
  <si>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</si>
  <si>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</si>
  <si>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</si>
  <si>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</si>
  <si>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</si>
  <si>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</si>
  <si>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</si>
  <si>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</si>
  <si>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</si>
  <si>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</si>
  <si>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</si>
  <si>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</si>
  <si>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</si>
  <si>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</si>
  <si>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</si>
  <si>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</si>
  <si>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</si>
  <si>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</si>
  <si>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</si>
  <si>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</si>
  <si>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</si>
  <si>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</si>
  <si>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</si>
  <si>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</si>
  <si>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</si>
  <si>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</si>
  <si>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</si>
  <si>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</si>
  <si>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</si>
  <si>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</si>
  <si>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</si>
  <si>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</si>
  <si>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</si>
  <si>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</si>
  <si>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</si>
  <si>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</si>
  <si>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</si>
  <si>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</si>
  <si>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</si>
  <si>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</si>
  <si>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</si>
  <si>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</si>
  <si>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</si>
  <si>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</si>
  <si>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</si>
  <si>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</si>
  <si>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</si>
  <si>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</si>
  <si>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</si>
  <si>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</si>
  <si>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</si>
  <si>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</si>
  <si>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</si>
  <si>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</si>
  <si>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</si>
  <si>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</si>
  <si>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</si>
  <si>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</si>
  <si>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</si>
  <si>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</si>
  <si>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</si>
  <si>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</si>
  <si>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</si>
  <si>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</si>
  <si>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</si>
  <si>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</si>
  <si>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</si>
  <si>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</si>
  <si>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</si>
  <si>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</si>
  <si>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</si>
  <si>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</si>
  <si>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</si>
  <si>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</si>
  <si>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</si>
  <si>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</si>
  <si>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</si>
  <si>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</si>
  <si>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</si>
  <si>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</si>
  <si>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</si>
  <si>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</si>
  <si>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</si>
  <si>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</si>
  <si>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</si>
  <si>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</si>
  <si>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</si>
  <si>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</si>
  <si>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</si>
  <si>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</si>
  <si>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</si>
  <si>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</si>
  <si>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</si>
  <si>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</si>
  <si>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</si>
  <si>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</si>
  <si>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</si>
  <si>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</si>
  <si>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</si>
  <si>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</si>
  <si>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</si>
  <si>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</si>
  <si>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</si>
  <si>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</si>
  <si>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</si>
  <si>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</si>
  <si>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</si>
  <si>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</si>
  <si>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</si>
  <si>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</si>
  <si>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</si>
  <si>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</si>
  <si>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</si>
  <si>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</si>
  <si>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</si>
  <si>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</si>
  <si>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</si>
  <si>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</si>
  <si>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</si>
  <si>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</si>
  <si>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</si>
  <si>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</si>
  <si>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</si>
  <si>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</si>
  <si>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</si>
  <si>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</si>
  <si>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</si>
  <si>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</si>
  <si>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</si>
  <si>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</si>
  <si>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</si>
  <si>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</si>
  <si>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</si>
  <si>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</si>
  <si>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</si>
  <si>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</si>
  <si>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</si>
  <si>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</si>
  <si>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</si>
  <si>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</si>
  <si>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</si>
  <si>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</si>
  <si>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</si>
  <si>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</si>
  <si>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</si>
  <si>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</si>
  <si>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</si>
  <si>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</si>
  <si>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</si>
  <si>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</si>
  <si>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</si>
  <si>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</si>
  <si>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</si>
  <si>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</si>
  <si>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</si>
  <si>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</si>
  <si>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</si>
  <si>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</si>
  <si>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</si>
  <si>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</si>
  <si>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</si>
  <si>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</si>
  <si>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</si>
  <si>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</si>
  <si>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</si>
  <si>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</si>
  <si>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</si>
  <si>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</si>
  <si>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</si>
  <si>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</si>
  <si>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</si>
  <si>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</si>
  <si>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</si>
  <si>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</si>
  <si>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</si>
  <si>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</si>
  <si>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</si>
  <si>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</si>
  <si>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</si>
  <si>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</si>
  <si>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</si>
  <si>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</si>
  <si>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</si>
  <si>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</si>
  <si>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</si>
  <si>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</si>
  <si>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</si>
  <si>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</si>
  <si>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</si>
  <si>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</si>
  <si>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</si>
  <si>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</si>
  <si>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</si>
  <si>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</si>
  <si>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</si>
  <si>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</si>
  <si>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</si>
  <si>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</si>
  <si>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</si>
  <si>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</si>
  <si>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</si>
  <si>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</si>
  <si>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</si>
  <si>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</si>
  <si>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</si>
  <si>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</si>
  <si>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</si>
  <si>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</si>
  <si>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</si>
  <si>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</si>
  <si>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</si>
  <si>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</si>
  <si>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</si>
  <si>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</si>
  <si>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</si>
  <si>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</si>
  <si>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</si>
  <si>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</si>
  <si>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</si>
  <si>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</si>
  <si>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</si>
  <si>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</si>
  <si>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</si>
  <si>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</si>
  <si>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</si>
  <si>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</si>
  <si>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</si>
  <si>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</si>
  <si>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</si>
  <si>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</si>
  <si>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</si>
  <si>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</si>
  <si>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</si>
  <si>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</si>
  <si>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</si>
  <si>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</si>
  <si>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</si>
  <si>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</si>
  <si>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</si>
  <si>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</si>
  <si>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</si>
  <si>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</si>
  <si>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</si>
  <si>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</si>
  <si>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</si>
  <si>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</si>
  <si>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</si>
  <si>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</si>
  <si>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</si>
  <si>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</si>
  <si>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</si>
  <si>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</si>
  <si>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</si>
  <si>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</si>
  <si>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</si>
  <si>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</si>
  <si>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</si>
  <si>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</si>
  <si>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</si>
  <si>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</si>
  <si>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</si>
  <si>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</si>
  <si>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</si>
  <si>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</si>
  <si>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</si>
  <si>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</si>
  <si>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</si>
  <si>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</si>
  <si>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</si>
  <si>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</si>
  <si>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</si>
  <si>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</si>
  <si>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</si>
  <si>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</si>
  <si>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</si>
  <si>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</si>
  <si>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</si>
  <si>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</si>
  <si>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</si>
  <si>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</si>
  <si>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</si>
  <si>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</si>
  <si>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</si>
  <si>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</si>
  <si>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</si>
  <si>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</si>
  <si>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</si>
  <si>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</si>
  <si>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</si>
  <si>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</si>
  <si>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</si>
  <si>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</si>
  <si>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</si>
  <si>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</si>
  <si>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</si>
  <si>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</si>
  <si>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</si>
  <si>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</si>
  <si>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</si>
  <si>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</si>
  <si>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</si>
  <si>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</si>
  <si>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</si>
  <si>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</si>
  <si>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</si>
  <si>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</si>
  <si>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</si>
  <si>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</si>
  <si>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</si>
  <si>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</si>
  <si>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</si>
  <si>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</si>
  <si>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</si>
  <si>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</si>
  <si>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</si>
  <si>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</si>
  <si>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</si>
  <si>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</si>
  <si>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</si>
  <si>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</si>
  <si>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</si>
  <si>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</si>
  <si>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</si>
  <si>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</si>
  <si>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</si>
  <si>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</si>
  <si>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</si>
  <si>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</si>
  <si>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</si>
  <si>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</si>
  <si>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</si>
  <si>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</si>
  <si>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</si>
  <si>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</si>
  <si>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</si>
  <si>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</si>
  <si>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</si>
  <si>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</si>
  <si>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</si>
  <si>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</si>
  <si>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</si>
  <si>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</si>
  <si>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</si>
  <si>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</si>
  <si>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</si>
  <si>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</si>
  <si>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</si>
  <si>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</si>
  <si>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</si>
  <si>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</si>
  <si>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</si>
  <si>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</si>
  <si>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</si>
  <si>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</si>
  <si>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</si>
  <si>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</si>
  <si>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</si>
  <si>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</si>
  <si>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</si>
  <si>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</si>
  <si>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</si>
  <si>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</si>
  <si>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</si>
  <si>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</si>
  <si>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</si>
  <si>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</si>
  <si>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</si>
  <si>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</si>
  <si>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</si>
  <si>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</si>
  <si>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</si>
  <si>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</si>
  <si>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</si>
  <si>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</si>
  <si>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</si>
  <si>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</si>
  <si>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</si>
  <si>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</si>
  <si>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</si>
  <si>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</si>
  <si>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</si>
  <si>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</si>
  <si>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</si>
  <si>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</si>
  <si>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</si>
  <si>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</si>
  <si>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</si>
  <si>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</si>
  <si>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</si>
  <si>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</si>
  <si>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</si>
  <si>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</si>
  <si>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</si>
  <si>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</si>
  <si>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</si>
  <si>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</si>
  <si>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</si>
  <si>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</si>
  <si>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</si>
  <si>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</si>
  <si>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</si>
  <si>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</si>
  <si>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</si>
  <si>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</si>
  <si>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</si>
  <si>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</si>
  <si>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</si>
  <si>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</si>
  <si>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</si>
  <si>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</si>
  <si>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</si>
  <si>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</si>
  <si>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</si>
  <si>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</si>
  <si>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</si>
  <si>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</si>
  <si>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</si>
  <si>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</si>
  <si>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</si>
  <si>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</si>
  <si>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</si>
  <si>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</si>
  <si>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</si>
  <si>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</si>
  <si>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</si>
  <si>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</si>
  <si>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</si>
  <si>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</si>
  <si>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</si>
  <si>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</si>
  <si>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</si>
  <si>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</si>
  <si>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</si>
  <si>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</si>
  <si>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</si>
  <si>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</si>
  <si>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</si>
  <si>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</si>
  <si>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</si>
  <si>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</si>
  <si>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</si>
  <si>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</si>
  <si>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</si>
  <si>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</si>
  <si>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</si>
  <si>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</si>
  <si>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</si>
  <si>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</si>
  <si>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</si>
  <si>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</si>
  <si>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</si>
  <si>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</si>
  <si>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</si>
  <si>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</si>
  <si>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</si>
  <si>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</si>
  <si>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</si>
  <si>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</si>
  <si>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</si>
  <si>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</si>
  <si>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</si>
  <si>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</si>
  <si>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</si>
  <si>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</si>
  <si>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</si>
  <si>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</si>
  <si>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</si>
  <si>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</si>
  <si>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</si>
  <si>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</si>
  <si>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</si>
  <si>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</si>
  <si>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</si>
  <si>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</si>
  <si>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</si>
  <si>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</si>
  <si>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</si>
  <si>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</si>
  <si>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</si>
  <si>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</si>
  <si>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</si>
  <si>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</si>
  <si>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</si>
  <si>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</si>
  <si>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</si>
  <si>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</si>
  <si>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</si>
  <si>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</si>
  <si>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</si>
  <si>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</si>
  <si>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</si>
  <si>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</si>
  <si>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</si>
  <si>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</si>
  <si>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</si>
  <si>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</si>
  <si>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</si>
  <si>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</si>
  <si>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</si>
  <si>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</si>
  <si>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</si>
  <si>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</si>
  <si>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</si>
  <si>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</si>
  <si>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</si>
  <si>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</si>
  <si>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</si>
  <si>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</si>
  <si>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</si>
  <si>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</si>
  <si>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</si>
  <si>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</si>
  <si>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</si>
  <si>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</si>
  <si>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</si>
  <si>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</si>
  <si>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</si>
  <si>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</si>
  <si>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</si>
  <si>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</si>
  <si>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</si>
  <si>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</si>
  <si>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</si>
  <si>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</si>
  <si>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</si>
  <si>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</si>
  <si>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</si>
  <si>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</si>
  <si>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</si>
  <si>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</si>
  <si>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</si>
  <si>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</si>
  <si>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</si>
  <si>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</si>
  <si>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</si>
  <si>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</si>
  <si>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</si>
  <si>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</si>
  <si>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</si>
  <si>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</si>
  <si>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</si>
  <si>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</si>
  <si>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</si>
  <si>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</si>
  <si>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</si>
  <si>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</si>
  <si>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</si>
  <si>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</si>
  <si>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</si>
  <si>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</si>
  <si>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</si>
  <si>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</si>
  <si>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</si>
  <si>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</si>
  <si>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</si>
  <si>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</si>
  <si>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</si>
  <si>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</si>
  <si>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</si>
  <si>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</si>
  <si>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</si>
  <si>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</si>
  <si>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</si>
  <si>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</si>
  <si>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</si>
  <si>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</si>
  <si>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</si>
  <si>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</si>
  <si>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</si>
  <si>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</si>
  <si>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</si>
  <si>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</si>
  <si>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</si>
  <si>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</si>
  <si>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</si>
  <si>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</si>
  <si>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</si>
  <si>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</si>
  <si>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</si>
  <si>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</si>
  <si>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</si>
  <si>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</si>
  <si>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</si>
  <si>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</si>
  <si>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</si>
  <si>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</si>
  <si>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</si>
  <si>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</si>
  <si>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</si>
  <si>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</si>
  <si>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</si>
  <si>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</si>
  <si>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</si>
  <si>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</si>
  <si>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</si>
  <si>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</si>
  <si>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</si>
  <si>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</si>
  <si>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</si>
  <si>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</si>
  <si>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</si>
  <si>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</si>
  <si>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</si>
  <si>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</si>
  <si>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</si>
  <si>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</si>
  <si>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</si>
  <si>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</si>
  <si>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</si>
  <si>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</si>
  <si>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</si>
  <si>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</si>
  <si>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</si>
  <si>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</si>
  <si>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</si>
  <si>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</si>
  <si>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</si>
  <si>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</si>
  <si>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</si>
  <si>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</si>
  <si>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</si>
  <si>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</si>
  <si>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</si>
  <si>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</si>
  <si>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</si>
  <si>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</si>
  <si>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</si>
  <si>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</si>
  <si>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</si>
  <si>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</si>
  <si>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</si>
  <si>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</si>
  <si>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</si>
  <si>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</si>
  <si>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</si>
  <si>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</si>
  <si>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</si>
  <si>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</si>
  <si>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</si>
  <si>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</si>
  <si>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</si>
  <si>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</si>
  <si>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</si>
  <si>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</si>
  <si>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</si>
  <si>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</si>
  <si>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</si>
  <si>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</si>
  <si>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</si>
  <si>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</si>
  <si>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</si>
  <si>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</si>
  <si>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</si>
  <si>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</si>
  <si>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</si>
  <si>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</si>
  <si>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</si>
  <si>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</si>
  <si>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</si>
  <si>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</si>
  <si>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</si>
  <si>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</si>
  <si>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</si>
  <si>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</si>
  <si>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</si>
  <si>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</si>
  <si>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</si>
  <si>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</si>
  <si>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</si>
  <si>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</si>
  <si>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</si>
  <si>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</si>
  <si>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</si>
  <si>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</si>
  <si>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</si>
  <si>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</si>
  <si>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</si>
  <si>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</si>
  <si>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</si>
  <si>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</si>
  <si>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</si>
  <si>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</si>
  <si>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</si>
  <si>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</si>
  <si>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</si>
  <si>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</si>
  <si>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</si>
  <si>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</si>
  <si>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</si>
  <si>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</si>
  <si>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</si>
  <si>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</si>
  <si>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</si>
  <si>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</si>
  <si>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</si>
  <si>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</si>
  <si>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</si>
  <si>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</si>
  <si>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</si>
  <si>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</si>
  <si>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</si>
  <si>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</si>
  <si>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</si>
  <si>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</si>
  <si>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</si>
  <si>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</si>
  <si>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</si>
  <si>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</si>
  <si>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</si>
  <si>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</si>
  <si>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</si>
  <si>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</si>
  <si>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</si>
  <si>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</si>
  <si>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</si>
  <si>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</si>
  <si>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</si>
  <si>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</si>
  <si>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</si>
  <si>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</si>
  <si>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</si>
  <si>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</si>
  <si>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</si>
  <si>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</si>
  <si>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</si>
  <si>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</si>
  <si>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</si>
  <si>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</si>
  <si>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</si>
  <si>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</si>
  <si>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</si>
  <si>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</si>
  <si>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</si>
  <si>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</si>
  <si>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</si>
  <si>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</si>
  <si>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</si>
  <si>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</si>
  <si>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</si>
  <si>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</si>
  <si>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</si>
  <si>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</si>
  <si>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</si>
  <si>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</si>
  <si>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</si>
  <si>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</si>
  <si>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</si>
  <si>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</si>
  <si>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</si>
  <si>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</si>
  <si>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</si>
  <si>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</si>
  <si>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</si>
  <si>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</si>
  <si>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</si>
  <si>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</si>
  <si>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</si>
  <si>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</si>
  <si>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</si>
  <si>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</si>
  <si>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</si>
  <si>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</si>
  <si>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</si>
  <si>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</si>
  <si>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</si>
  <si>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</si>
  <si>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</si>
  <si>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</si>
  <si>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</si>
  <si>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</si>
  <si>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</si>
  <si>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</si>
  <si>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</si>
  <si>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</si>
  <si>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</si>
  <si>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</si>
  <si>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</si>
  <si>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</si>
  <si>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</si>
  <si>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</si>
  <si>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</si>
  <si>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</si>
  <si>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</si>
  <si>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</si>
  <si>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</si>
  <si>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</si>
  <si>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</si>
  <si>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</si>
  <si>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</si>
  <si>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</si>
  <si>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</si>
  <si>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</si>
  <si>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</si>
  <si>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</si>
  <si>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</si>
  <si>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</si>
  <si>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</si>
  <si>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</si>
  <si>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</si>
  <si>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</si>
  <si>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</si>
  <si>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</si>
  <si>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</si>
  <si>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</si>
  <si>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</si>
  <si>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</si>
  <si>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</si>
  <si>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</si>
  <si>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</si>
  <si>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</si>
  <si>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</si>
  <si>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</si>
  <si>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</si>
  <si>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</si>
  <si>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</si>
  <si>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</si>
  <si>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</si>
  <si>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</si>
  <si>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</si>
  <si>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</si>
  <si>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</si>
  <si>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</si>
  <si>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</si>
  <si>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</si>
  <si>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</si>
  <si>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</si>
  <si>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</si>
  <si>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</si>
  <si>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</si>
  <si>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</si>
  <si>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</si>
  <si>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</si>
  <si>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</si>
  <si>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</si>
  <si>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</si>
  <si>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</si>
  <si>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</si>
  <si>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</si>
  <si>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</si>
  <si>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</si>
  <si>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</si>
  <si>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</si>
  <si>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</si>
  <si>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</si>
  <si>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</si>
  <si>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</si>
  <si>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</si>
  <si>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</si>
  <si>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</si>
  <si>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</si>
  <si>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</si>
  <si>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</si>
  <si>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</si>
  <si>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</si>
  <si>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</si>
  <si>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</si>
  <si>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</si>
  <si>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</si>
  <si>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</si>
  <si>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</si>
  <si>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</si>
  <si>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</si>
  <si>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</si>
  <si>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</si>
  <si>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</si>
  <si>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</si>
  <si>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</si>
  <si>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</si>
  <si>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</si>
  <si>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</si>
  <si>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</si>
  <si>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</si>
  <si>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</si>
  <si>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</si>
  <si>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</si>
  <si>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</si>
  <si>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</si>
  <si>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</si>
  <si>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</si>
  <si>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</si>
  <si>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</si>
  <si>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</si>
  <si>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</si>
  <si>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</si>
  <si>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</si>
  <si>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</si>
  <si>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</si>
  <si>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</si>
  <si>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</si>
  <si>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</si>
  <si>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</si>
  <si>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</si>
  <si>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</si>
  <si>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</si>
  <si>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</si>
  <si>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</si>
  <si>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</si>
  <si>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</si>
  <si>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</si>
  <si>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</si>
  <si>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</si>
  <si>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</si>
  <si>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</si>
  <si>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</si>
  <si>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</si>
  <si>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</si>
  <si>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</si>
  <si>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</si>
  <si>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</si>
  <si>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</si>
  <si>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</si>
  <si>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</si>
  <si>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</si>
  <si>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</si>
  <si>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</si>
  <si>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</si>
  <si>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</si>
  <si>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</si>
  <si>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</si>
  <si>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</si>
  <si>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</si>
  <si>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</si>
  <si>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</si>
  <si>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</si>
  <si>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</si>
  <si>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</si>
  <si>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</si>
  <si>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</si>
  <si>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</si>
  <si>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</si>
  <si>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</si>
  <si>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</si>
  <si>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</si>
  <si>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</si>
  <si>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</si>
  <si>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</si>
  <si>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</si>
  <si>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</si>
  <si>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</si>
  <si>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</si>
  <si>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</si>
  <si>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</si>
  <si>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</si>
  <si>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</si>
  <si>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</si>
  <si>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</si>
  <si>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</si>
  <si>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</si>
  <si>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</si>
  <si>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</si>
  <si>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</si>
  <si>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</si>
  <si>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</si>
  <si>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</si>
  <si>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</si>
  <si>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</si>
  <si>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</si>
  <si>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</si>
  <si>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</si>
  <si>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</si>
  <si>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</si>
  <si>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</si>
  <si>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</si>
  <si>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</si>
  <si>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</si>
  <si>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</si>
  <si>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</si>
  <si>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</si>
  <si>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</si>
  <si>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</si>
  <si>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</si>
  <si>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</si>
  <si>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</si>
  <si>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</si>
  <si>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</si>
  <si>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</si>
  <si>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</si>
  <si>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</si>
  <si>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</si>
  <si>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</si>
  <si>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</si>
  <si>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</si>
  <si>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</si>
  <si>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</si>
  <si>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</si>
  <si>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</si>
  <si>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</si>
  <si>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</si>
  <si>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</si>
  <si>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</si>
  <si>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</si>
  <si>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</si>
  <si>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</si>
  <si>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</si>
  <si>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</si>
  <si>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</si>
  <si>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</si>
  <si>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</si>
  <si>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</si>
  <si>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</si>
  <si>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</si>
  <si>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</si>
  <si>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</si>
  <si>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</si>
  <si>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</si>
  <si>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</si>
  <si>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</si>
  <si>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</si>
  <si>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</si>
  <si>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</si>
  <si>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</si>
  <si>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</si>
  <si>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</si>
  <si>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</si>
  <si>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</si>
  <si>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</si>
  <si>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</si>
  <si>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</si>
  <si>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</si>
  <si>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</si>
  <si>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</si>
  <si>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</si>
  <si>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</si>
  <si>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</si>
  <si>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</si>
  <si>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</si>
  <si>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</si>
  <si>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</si>
  <si>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</si>
  <si>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</si>
  <si>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</si>
  <si>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</si>
  <si>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</si>
  <si>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</si>
  <si>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</si>
  <si>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</si>
  <si>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</si>
  <si>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</si>
  <si>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</si>
  <si>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</si>
  <si>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</si>
  <si>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</si>
  <si>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</si>
  <si>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</si>
  <si>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</si>
  <si>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</si>
  <si>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</si>
  <si>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</si>
  <si>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</si>
  <si>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</si>
  <si>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</si>
  <si>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</si>
  <si>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</si>
  <si>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</si>
  <si>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</si>
  <si>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</si>
  <si>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</si>
  <si>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</si>
  <si>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</si>
  <si>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</si>
  <si>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</si>
  <si>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</si>
  <si>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</si>
  <si>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</si>
  <si>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</si>
  <si>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</si>
  <si>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</si>
  <si>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</si>
  <si>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</si>
  <si>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</si>
  <si>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</si>
  <si>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</si>
  <si>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</si>
  <si>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</si>
  <si>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</si>
  <si>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</si>
  <si>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</si>
  <si>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</si>
  <si>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</si>
  <si>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</si>
  <si>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</si>
  <si>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</si>
  <si>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</si>
  <si>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</si>
  <si>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</si>
  <si>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</si>
  <si>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</si>
  <si>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</si>
  <si>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</si>
  <si>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</si>
  <si>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</si>
  <si>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</si>
  <si>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</si>
  <si>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</si>
  <si>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</si>
  <si>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</si>
  <si>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</si>
  <si>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</si>
  <si>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</si>
  <si>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</si>
  <si>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</si>
  <si>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</si>
  <si>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</si>
  <si>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</si>
  <si>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</si>
  <si>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</si>
  <si>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</si>
  <si>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</si>
  <si>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</si>
  <si>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</si>
  <si>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</si>
  <si>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</si>
  <si>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</si>
  <si>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</si>
  <si>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</si>
  <si>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</si>
  <si>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</si>
  <si>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</si>
  <si>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</si>
  <si>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</si>
  <si>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</si>
  <si>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</si>
  <si>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</si>
  <si>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</si>
  <si>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</si>
  <si>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</si>
  <si>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</si>
  <si>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</si>
  <si>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</si>
  <si>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</si>
  <si>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</si>
  <si>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</si>
  <si>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</si>
  <si>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</si>
  <si>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</si>
  <si>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</si>
  <si>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</si>
  <si>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</si>
  <si>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</si>
  <si>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</si>
  <si>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</si>
  <si>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</si>
  <si>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</si>
  <si>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</si>
  <si>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</si>
  <si>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</si>
  <si>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</si>
  <si>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</si>
  <si>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</si>
  <si>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</si>
  <si>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</si>
  <si>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</si>
  <si>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</si>
  <si>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</si>
  <si>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</si>
  <si>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</si>
  <si>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</si>
  <si>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</si>
  <si>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</si>
  <si>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</si>
  <si>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</si>
  <si>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</si>
  <si>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</si>
  <si>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</si>
  <si>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</si>
  <si>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</si>
  <si>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</si>
  <si>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</si>
  <si>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</si>
  <si>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</si>
  <si>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</si>
  <si>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</si>
  <si>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</si>
  <si>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</si>
  <si>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</si>
  <si>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</si>
  <si>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</si>
  <si>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</si>
  <si>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</si>
  <si>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</si>
  <si>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</si>
  <si>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</si>
  <si>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</si>
  <si>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</si>
  <si>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</si>
  <si>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</si>
  <si>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</si>
  <si>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</si>
  <si>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</si>
  <si>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</si>
  <si>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</si>
  <si>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</si>
  <si>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</si>
  <si>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</si>
  <si>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</si>
  <si>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</si>
  <si>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</si>
  <si>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</si>
  <si>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</si>
  <si>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</si>
  <si>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</si>
  <si>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</si>
  <si>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</si>
  <si>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</si>
  <si>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</si>
  <si>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</si>
  <si>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</si>
  <si>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</si>
  <si>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</si>
  <si>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</si>
  <si>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</si>
  <si>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</si>
  <si>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</si>
  <si>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</si>
  <si>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</si>
  <si>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</si>
  <si>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</si>
  <si>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</si>
  <si>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</si>
  <si>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</si>
  <si>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</si>
  <si>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</si>
  <si>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</si>
  <si>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</si>
  <si>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</si>
  <si>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</si>
  <si>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</si>
  <si>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</si>
  <si>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</si>
  <si>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</si>
  <si>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</si>
  <si>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</si>
  <si>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</si>
  <si>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</si>
  <si>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</si>
  <si>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</si>
  <si>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</si>
  <si>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</si>
  <si>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</si>
  <si>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</si>
  <si>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</si>
  <si>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</si>
  <si>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</si>
  <si>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</si>
  <si>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</si>
  <si>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</si>
  <si>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</si>
  <si>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</si>
  <si>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</si>
  <si>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</si>
  <si>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</si>
  <si>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</si>
  <si>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</si>
  <si>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</si>
  <si>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</si>
  <si>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</si>
  <si>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</si>
  <si>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</si>
  <si>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</si>
  <si>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</si>
  <si>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</si>
  <si>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</si>
  <si>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</si>
  <si>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</si>
  <si>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</si>
  <si>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</si>
  <si>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</si>
  <si>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</si>
  <si>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</si>
  <si>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</si>
  <si>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</si>
  <si>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</si>
  <si>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</si>
  <si>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</si>
  <si>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</si>
  <si>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</si>
  <si>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</si>
  <si>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</si>
  <si>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</si>
  <si>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</si>
  <si>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</si>
  <si>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</si>
  <si>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</si>
  <si>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</si>
  <si>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</si>
  <si>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</si>
  <si>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</si>
  <si>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</si>
  <si>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</si>
  <si>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</si>
  <si>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</si>
  <si>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</si>
  <si>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</si>
  <si>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</si>
  <si>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</si>
  <si>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</si>
  <si>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</si>
  <si>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</si>
  <si>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</si>
  <si>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</si>
  <si>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</si>
  <si>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</si>
  <si>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</si>
  <si>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</si>
  <si>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</si>
  <si>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</si>
  <si>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</si>
  <si>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</si>
  <si>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</si>
  <si>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</si>
  <si>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</si>
  <si>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</si>
  <si>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</si>
  <si>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</si>
  <si>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</si>
  <si>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</si>
  <si>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</si>
  <si>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</si>
  <si>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</si>
  <si>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</si>
  <si>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</si>
  <si>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</si>
  <si>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</si>
  <si>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</si>
  <si>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</si>
  <si>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</si>
  <si>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</si>
  <si>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</si>
  <si>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</si>
  <si>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</si>
  <si>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</si>
  <si>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</si>
  <si>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</si>
  <si>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</si>
  <si>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</si>
  <si>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</si>
  <si>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</si>
  <si>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</si>
  <si>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</si>
  <si>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</si>
  <si>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</si>
  <si>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</si>
  <si>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</si>
  <si>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</si>
  <si>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</si>
  <si>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</si>
  <si>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</si>
  <si>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</si>
  <si>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</si>
  <si>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</si>
  <si>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</si>
  <si>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</si>
  <si>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</si>
  <si>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</si>
  <si>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</si>
  <si>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</si>
  <si>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</si>
  <si>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</si>
  <si>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</si>
  <si>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</si>
  <si>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</si>
  <si>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</si>
  <si>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</si>
  <si>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</si>
  <si>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</si>
  <si>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</si>
  <si>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</si>
  <si>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</si>
  <si>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</si>
  <si>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</si>
  <si>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</si>
  <si>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</si>
  <si>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</si>
  <si>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</si>
  <si>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</si>
  <si>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</si>
  <si>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</si>
  <si>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</si>
  <si>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</si>
  <si>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</si>
  <si>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</si>
  <si>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</si>
  <si>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</si>
  <si>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</si>
  <si>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</si>
  <si>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</si>
  <si>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</si>
  <si>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</si>
  <si>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</si>
  <si>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</si>
  <si>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</si>
  <si>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</si>
  <si>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</si>
  <si>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</si>
  <si>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</si>
  <si>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</si>
  <si>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</si>
  <si>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</si>
  <si>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</si>
  <si>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</si>
  <si>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</si>
  <si>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</si>
  <si>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</si>
  <si>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</si>
  <si>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</si>
  <si>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</si>
  <si>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</si>
  <si>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</si>
  <si>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</si>
  <si>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</si>
  <si>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</si>
  <si>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</si>
  <si>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</si>
  <si>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</si>
  <si>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</si>
  <si>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</si>
  <si>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</si>
  <si>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</si>
  <si>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</si>
  <si>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</si>
  <si>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</si>
  <si>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</si>
  <si>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</si>
  <si>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</si>
  <si>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</si>
  <si>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</si>
  <si>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</si>
  <si>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</si>
  <si>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</si>
  <si>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</si>
  <si>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</si>
  <si>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</si>
  <si>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</si>
  <si>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</si>
  <si>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</si>
  <si>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</si>
  <si>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</si>
  <si>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</si>
  <si>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</si>
  <si>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</si>
  <si>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</si>
  <si>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</si>
  <si>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</si>
  <si>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</si>
  <si>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</si>
  <si>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</si>
  <si>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</si>
  <si>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</si>
  <si>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</si>
  <si>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</si>
  <si>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</si>
  <si>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</si>
  <si>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</si>
  <si>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</si>
  <si>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</si>
  <si>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</si>
  <si>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</si>
  <si>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</si>
  <si>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</si>
  <si>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</si>
  <si>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</si>
  <si>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</si>
  <si>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</si>
  <si>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</si>
  <si>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</si>
  <si>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</si>
  <si>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</si>
  <si>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</si>
  <si>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</si>
  <si>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</si>
  <si>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</si>
  <si>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</si>
  <si>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</si>
  <si>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</si>
  <si>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</si>
  <si>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</si>
  <si>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</si>
  <si>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</si>
  <si>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</si>
  <si>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</si>
  <si>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</si>
  <si>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</si>
  <si>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</si>
  <si>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</si>
  <si>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</si>
  <si>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</si>
  <si>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</si>
  <si>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</si>
  <si>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</si>
  <si>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</si>
  <si>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</si>
  <si>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</si>
  <si>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</si>
  <si>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</si>
  <si>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</si>
  <si>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</si>
  <si>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</si>
  <si>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</si>
  <si>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</si>
  <si>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</si>
  <si>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</si>
  <si>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</si>
  <si>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</si>
  <si>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</si>
  <si>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</si>
  <si>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</si>
  <si>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</si>
  <si>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</si>
  <si>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</si>
  <si>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</si>
  <si>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</si>
  <si>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</si>
  <si>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</si>
  <si>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</si>
  <si>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</si>
  <si>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</si>
  <si>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</si>
  <si>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</si>
  <si>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</si>
  <si>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</si>
  <si>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</si>
  <si>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</si>
  <si>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</si>
  <si>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</si>
  <si>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</si>
  <si>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</si>
  <si>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</si>
  <si>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</si>
  <si>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</si>
  <si>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</si>
  <si>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</si>
  <si>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</si>
  <si>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</si>
  <si>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</si>
  <si>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</si>
  <si>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</si>
  <si>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</si>
  <si>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</si>
  <si>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</si>
  <si>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</si>
  <si>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</si>
  <si>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</si>
  <si>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</si>
  <si>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</si>
  <si>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</si>
  <si>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</si>
  <si>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</si>
  <si>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</si>
  <si>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</si>
  <si>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</si>
  <si>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</si>
  <si>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</si>
  <si>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</si>
  <si>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</si>
  <si>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</si>
  <si>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</si>
  <si>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</si>
  <si>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</si>
  <si>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</si>
  <si>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</si>
  <si>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</si>
  <si>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</si>
  <si>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</si>
  <si>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</si>
  <si>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</si>
  <si>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</si>
  <si>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</si>
  <si>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</si>
  <si>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</si>
  <si>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</si>
  <si>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</si>
  <si>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</si>
  <si>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</si>
  <si>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</si>
  <si>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</si>
  <si>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</si>
  <si>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</si>
  <si>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</si>
  <si>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</si>
  <si>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</si>
  <si>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</si>
  <si>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</si>
  <si>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</si>
  <si>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</si>
  <si>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</si>
  <si>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</si>
  <si>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</si>
  <si>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</si>
  <si>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</si>
  <si>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</si>
  <si>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</si>
  <si>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</si>
  <si>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</si>
  <si>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</si>
  <si>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</si>
  <si>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</si>
  <si>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</si>
  <si>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</si>
  <si>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</si>
  <si>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</si>
  <si>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</si>
  <si>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</si>
  <si>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</si>
  <si>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</si>
  <si>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</si>
  <si>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</si>
  <si>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</si>
  <si>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</si>
  <si>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</si>
  <si>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</si>
  <si>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</si>
  <si>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</si>
  <si>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</si>
  <si>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</si>
  <si>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</si>
  <si>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</si>
  <si>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</si>
  <si>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</si>
  <si>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</si>
  <si>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</si>
  <si>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</si>
  <si>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</si>
  <si>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</si>
  <si>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</si>
  <si>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</si>
  <si>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</si>
  <si>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</si>
  <si>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</si>
  <si>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</si>
  <si>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</si>
  <si>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</si>
  <si>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</si>
  <si>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</si>
  <si>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</si>
  <si>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</si>
  <si>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</si>
  <si>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</si>
  <si>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</si>
  <si>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</si>
  <si>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</si>
  <si>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</si>
  <si>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</si>
  <si>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</si>
  <si>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</si>
  <si>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</si>
  <si>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</si>
  <si>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</si>
  <si>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</si>
  <si>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</si>
  <si>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</si>
  <si>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</si>
  <si>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</si>
  <si>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</si>
  <si>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</si>
  <si>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</si>
  <si>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</si>
  <si>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</si>
  <si>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</si>
  <si>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</si>
  <si>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</si>
  <si>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</si>
  <si>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</si>
  <si>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</si>
  <si>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</si>
  <si>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</si>
  <si>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</si>
  <si>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</si>
  <si>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</si>
  <si>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</si>
  <si>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</si>
  <si>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</si>
  <si>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</si>
  <si>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</si>
  <si>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</si>
  <si>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</si>
  <si>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</si>
  <si>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</si>
  <si>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</si>
  <si>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</si>
  <si>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</si>
  <si>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</si>
  <si>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</si>
  <si>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</si>
  <si>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</si>
  <si>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</si>
  <si>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</si>
  <si>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</si>
  <si>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</si>
  <si>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</si>
  <si>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</si>
  <si>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</si>
  <si>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</si>
  <si>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</si>
  <si>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</si>
  <si>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</si>
  <si>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</si>
  <si>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</si>
  <si>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</si>
  <si>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</si>
  <si>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</si>
  <si>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</si>
  <si>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</si>
  <si>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</si>
  <si>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</si>
  <si>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</si>
  <si>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</si>
  <si>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</si>
  <si>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</si>
  <si>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</si>
  <si>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</si>
  <si>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</si>
  <si>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</si>
  <si>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</si>
  <si>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</si>
  <si>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</si>
  <si>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</si>
  <si>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</si>
  <si>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</si>
  <si>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</si>
  <si>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</si>
  <si>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</si>
  <si>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</si>
  <si>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</si>
  <si>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</si>
  <si>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</si>
  <si>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</si>
  <si>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</si>
  <si>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</si>
  <si>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</si>
  <si>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</si>
  <si>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</si>
  <si>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</si>
  <si>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</si>
  <si>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</si>
  <si>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</si>
  <si>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</si>
  <si>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</si>
  <si>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</si>
  <si>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</si>
  <si>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</si>
  <si>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</si>
  <si>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</si>
  <si>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</si>
  <si>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</si>
  <si>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</si>
  <si>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</si>
  <si>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</si>
  <si>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</si>
  <si>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</si>
  <si>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</si>
  <si>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</si>
  <si>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</si>
  <si>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</si>
  <si>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</si>
  <si>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</si>
  <si>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</si>
  <si>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</si>
  <si>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</si>
  <si>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</si>
  <si>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</si>
  <si>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</si>
  <si>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</si>
  <si>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</si>
  <si>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</si>
  <si>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</si>
  <si>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</si>
  <si>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</si>
  <si>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</si>
  <si>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</si>
  <si>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</si>
  <si>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</si>
  <si>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</si>
  <si>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</si>
  <si>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</si>
  <si>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</si>
  <si>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</si>
  <si>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</si>
  <si>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</si>
  <si>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</si>
  <si>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</si>
  <si>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</si>
  <si>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</si>
  <si>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</si>
  <si>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</si>
  <si>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</si>
  <si>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</si>
  <si>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</si>
  <si>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</si>
  <si>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</si>
  <si>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</si>
  <si>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</si>
  <si>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</si>
  <si>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</si>
  <si>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</si>
  <si>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</si>
  <si>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</si>
  <si>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</si>
  <si>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</si>
  <si>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</si>
  <si>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</si>
  <si>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</si>
  <si>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</si>
  <si>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</si>
  <si>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</si>
  <si>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</si>
  <si>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</si>
  <si>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</si>
  <si>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</si>
  <si>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</si>
  <si>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</si>
  <si>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</si>
  <si>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</si>
  <si>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</si>
  <si>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</si>
  <si>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</si>
  <si>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</si>
  <si>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</si>
  <si>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</si>
  <si>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</si>
  <si>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</si>
  <si>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</si>
  <si>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</si>
  <si>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</si>
  <si>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</si>
  <si>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</si>
  <si>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</si>
  <si>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</si>
  <si>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</si>
  <si>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</si>
  <si>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</si>
  <si>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</si>
  <si>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</si>
  <si>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</si>
  <si>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</si>
  <si>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</si>
  <si>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</si>
  <si>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</si>
  <si>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</si>
  <si>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</si>
  <si>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</si>
  <si>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</si>
  <si>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</si>
  <si>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</si>
  <si>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</si>
  <si>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</si>
  <si>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</si>
  <si>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</si>
  <si>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</si>
  <si>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</si>
  <si>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</si>
  <si>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</si>
  <si>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</si>
  <si>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</si>
  <si>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</si>
  <si>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</si>
  <si>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</si>
  <si>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</si>
  <si>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</si>
  <si>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</si>
  <si>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</si>
  <si>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</si>
  <si>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</si>
  <si>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</si>
  <si>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</si>
  <si>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</si>
  <si>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</si>
  <si>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</si>
  <si>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</si>
  <si>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</si>
  <si>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</si>
  <si>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</si>
  <si>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</si>
  <si>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</si>
  <si>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</si>
  <si>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</si>
  <si>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</si>
  <si>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</si>
  <si>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</si>
  <si>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</si>
  <si>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</si>
  <si>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</si>
  <si>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</si>
  <si>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</si>
  <si>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</si>
  <si>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</si>
  <si>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</si>
  <si>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</si>
  <si>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</si>
  <si>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</si>
  <si>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</si>
  <si>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</si>
  <si>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</si>
  <si>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</si>
  <si>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</si>
  <si>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</si>
  <si>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</si>
  <si>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</si>
  <si>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</si>
  <si>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</si>
  <si>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</si>
  <si>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</si>
  <si>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</si>
  <si>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</si>
  <si>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</si>
  <si>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</si>
  <si>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</si>
  <si>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</si>
  <si>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</si>
  <si>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</si>
  <si>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</si>
  <si>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</si>
  <si>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</si>
  <si>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</si>
  <si>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</si>
  <si>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</si>
  <si>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</si>
  <si>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</si>
  <si>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</si>
  <si>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</si>
  <si>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</si>
  <si>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</si>
  <si>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</si>
  <si>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</si>
  <si>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</si>
  <si>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</si>
  <si>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</si>
  <si>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</si>
  <si>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</si>
  <si>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</si>
  <si>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</si>
  <si>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</si>
  <si>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</si>
  <si>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</si>
  <si>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</si>
  <si>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</si>
  <si>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</si>
  <si>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</si>
  <si>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</si>
  <si>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</si>
  <si>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</si>
  <si>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</si>
  <si>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</si>
  <si>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</si>
  <si>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</si>
  <si>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</si>
  <si>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</si>
  <si>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</si>
  <si>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</si>
  <si>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</si>
  <si>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</si>
  <si>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</si>
  <si>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</si>
  <si>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</si>
  <si>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</si>
  <si>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</si>
  <si>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</si>
  <si>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</si>
  <si>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</si>
  <si>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</si>
  <si>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</si>
  <si>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</si>
  <si>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</si>
  <si>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</si>
  <si>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</si>
  <si>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</si>
  <si>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</si>
  <si>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</si>
  <si>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</si>
  <si>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</si>
  <si>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</si>
  <si>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</si>
  <si>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</si>
  <si>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</si>
  <si>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</si>
  <si>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</si>
  <si>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</si>
  <si>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</si>
  <si>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</si>
  <si>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</si>
  <si>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</si>
  <si>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</si>
  <si>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</si>
  <si>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</si>
  <si>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</si>
  <si>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</si>
  <si>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</si>
  <si>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</si>
  <si>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</si>
  <si>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</si>
  <si>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</si>
  <si>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</si>
  <si>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</si>
  <si>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</si>
  <si>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</si>
  <si>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</si>
  <si>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</si>
  <si>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</si>
  <si>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</si>
  <si>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</si>
  <si>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</si>
  <si>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</si>
  <si>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</si>
  <si>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</si>
  <si>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</si>
  <si>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</si>
  <si>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</si>
  <si>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</si>
  <si>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</si>
  <si>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</si>
  <si>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</si>
  <si>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</si>
  <si>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</si>
  <si>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</si>
  <si>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</si>
  <si>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</si>
  <si>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</si>
  <si>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</si>
  <si>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</si>
  <si>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</si>
  <si>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</si>
  <si>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</si>
  <si>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</si>
  <si>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</si>
  <si>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</si>
  <si>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</si>
  <si>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</si>
  <si>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</si>
  <si>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</si>
  <si>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</si>
  <si>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</si>
  <si>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</si>
  <si>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</si>
  <si>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</si>
  <si>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</si>
  <si>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</si>
  <si>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</si>
  <si>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</si>
  <si>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</si>
  <si>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</si>
  <si>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</si>
  <si>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</si>
  <si>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</si>
  <si>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</si>
  <si>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</si>
  <si>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</si>
  <si>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</si>
  <si>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</si>
  <si>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</si>
  <si>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</si>
  <si>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</si>
  <si>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</si>
  <si>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</si>
  <si>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</si>
  <si>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</si>
  <si>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</si>
  <si>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</si>
  <si>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</si>
  <si>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</si>
  <si>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</si>
  <si>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</si>
  <si>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</si>
  <si>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</si>
  <si>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</si>
  <si>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</si>
  <si>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</si>
  <si>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</si>
  <si>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</si>
  <si>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</si>
  <si>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</si>
  <si>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</si>
  <si>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</si>
  <si>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</si>
  <si>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</si>
  <si>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</si>
  <si>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</si>
  <si>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</si>
  <si>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</si>
  <si>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</si>
  <si>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</si>
  <si>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</si>
  <si>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</si>
  <si>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</si>
  <si>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</si>
  <si>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</si>
  <si>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</si>
  <si>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</si>
  <si>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</si>
  <si>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</si>
  <si>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</si>
  <si>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</si>
  <si>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</si>
  <si>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</si>
  <si>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</si>
  <si>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</si>
  <si>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</si>
  <si>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</si>
  <si>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</si>
  <si>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</si>
  <si>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</si>
  <si>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</si>
  <si>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</si>
  <si>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</si>
  <si>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</si>
  <si>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</si>
  <si>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</si>
  <si>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</si>
  <si>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</si>
  <si>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</si>
  <si>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</si>
  <si>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</si>
  <si>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</si>
  <si>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</si>
  <si>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</si>
  <si>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</si>
  <si>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</si>
  <si>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</si>
  <si>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</si>
  <si>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</si>
  <si>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</si>
  <si>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</si>
  <si>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</si>
  <si>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</si>
  <si>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</si>
  <si>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</si>
  <si>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</si>
  <si>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</si>
  <si>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</si>
  <si>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</si>
  <si>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</si>
  <si>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</si>
  <si>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</si>
  <si>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</si>
  <si>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</si>
  <si>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</si>
  <si>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</si>
  <si>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</si>
  <si>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</si>
  <si>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</si>
  <si>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</si>
  <si>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</si>
  <si>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</si>
  <si>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</si>
  <si>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</si>
  <si>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</si>
  <si>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</si>
  <si>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</si>
  <si>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</si>
  <si>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</si>
  <si>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</si>
  <si>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</si>
  <si>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</si>
  <si>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</si>
  <si>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</si>
  <si>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</si>
  <si>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</si>
  <si>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</si>
  <si>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</si>
  <si>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</si>
  <si>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</si>
  <si>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</si>
  <si>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</si>
  <si>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</si>
  <si>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</si>
  <si>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</si>
  <si>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</si>
  <si>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</si>
  <si>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</si>
  <si>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</si>
  <si>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</si>
  <si>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</si>
  <si>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</si>
  <si>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</si>
  <si>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</si>
  <si>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</si>
  <si>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</si>
  <si>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</si>
  <si>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</si>
  <si>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</si>
  <si>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</si>
  <si>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</si>
  <si>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</si>
  <si>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</si>
  <si>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</si>
  <si>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</si>
  <si>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</si>
  <si>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</si>
  <si>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</si>
  <si>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</si>
  <si>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</si>
  <si>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</si>
  <si>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</si>
  <si>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</si>
  <si>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</si>
  <si>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</si>
  <si>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</si>
  <si>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</si>
  <si>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</si>
  <si>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</si>
  <si>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</si>
  <si>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</si>
  <si>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</si>
  <si>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</si>
  <si>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</si>
  <si>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</si>
  <si>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</si>
  <si>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</si>
  <si>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</si>
  <si>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</si>
  <si>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</si>
  <si>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</si>
  <si>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</si>
  <si>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</si>
  <si>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</si>
  <si>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</si>
  <si>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</si>
  <si>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</si>
  <si>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</si>
  <si>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</si>
  <si>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</si>
  <si>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</si>
  <si>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</si>
  <si>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</si>
  <si>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</si>
  <si>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</si>
  <si>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</si>
  <si>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</si>
  <si>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</si>
  <si>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</si>
  <si>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</si>
  <si>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</si>
  <si>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</si>
  <si>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</si>
  <si>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</si>
  <si>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</si>
  <si>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</si>
  <si>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</si>
  <si>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</si>
  <si>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</si>
  <si>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</si>
  <si>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</si>
  <si>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</si>
  <si>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</si>
  <si>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</si>
  <si>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</si>
  <si>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</si>
  <si>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</si>
  <si>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</si>
  <si>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</si>
  <si>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</si>
  <si>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</si>
  <si>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</si>
  <si>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</si>
  <si>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</si>
  <si>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</si>
  <si>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</si>
  <si>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</si>
  <si>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</si>
  <si>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</si>
  <si>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</si>
  <si>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</si>
  <si>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</si>
  <si>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</si>
  <si>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</si>
  <si>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</si>
  <si>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</si>
  <si>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</si>
  <si>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</si>
  <si>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</si>
  <si>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</si>
  <si>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</si>
  <si>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</si>
  <si>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</si>
  <si>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</si>
  <si>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</si>
  <si>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</si>
  <si>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</si>
  <si>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</si>
  <si>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</si>
  <si>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</si>
  <si>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</si>
  <si>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</si>
  <si>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</si>
  <si>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</si>
  <si>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</si>
  <si>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</si>
  <si>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</si>
  <si>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</si>
  <si>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</si>
  <si>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</si>
  <si>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</si>
  <si>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</si>
  <si>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</si>
  <si>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</si>
  <si>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</si>
  <si>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</si>
  <si>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</si>
  <si>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</si>
  <si>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</si>
  <si>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</si>
  <si>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</si>
  <si>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</si>
  <si>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</si>
  <si>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</si>
  <si>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</si>
  <si>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</si>
  <si>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</si>
  <si>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</si>
  <si>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</si>
  <si>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</si>
  <si>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</si>
  <si>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</si>
  <si>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</si>
  <si>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</si>
  <si>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</si>
  <si>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</si>
  <si>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</si>
  <si>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</si>
  <si>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</si>
  <si>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</si>
  <si>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</si>
  <si>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</si>
  <si>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</si>
  <si>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</si>
  <si>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</si>
  <si>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</si>
  <si>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</si>
  <si>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</si>
  <si>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</si>
  <si>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</si>
  <si>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</si>
  <si>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</si>
  <si>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</si>
  <si>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</si>
  <si>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</si>
  <si>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</si>
  <si>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</si>
  <si>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</si>
  <si>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</si>
  <si>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</si>
  <si>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</si>
  <si>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</si>
  <si>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</si>
  <si>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</si>
  <si>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</si>
  <si>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</si>
  <si>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</si>
  <si>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</si>
  <si>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</si>
  <si>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</si>
  <si>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</si>
  <si>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</si>
  <si>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</si>
  <si>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</si>
  <si>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</si>
  <si>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</si>
  <si>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</si>
  <si>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</si>
  <si>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</si>
  <si>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</si>
  <si>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</si>
  <si>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</si>
  <si>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</si>
  <si>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</si>
  <si>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</si>
  <si>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</si>
  <si>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</si>
  <si>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</si>
  <si>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</si>
  <si>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</si>
  <si>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</si>
  <si>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</si>
  <si>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</si>
  <si>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</si>
  <si>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</si>
  <si>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</si>
  <si>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</si>
  <si>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</si>
  <si>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</si>
  <si>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</si>
  <si>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</si>
  <si>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</si>
  <si>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</si>
  <si>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</si>
  <si>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</si>
  <si>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</si>
  <si>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</si>
  <si>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</si>
  <si>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</si>
  <si>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</si>
  <si>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</si>
  <si>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</si>
  <si>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</si>
  <si>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</si>
  <si>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</si>
  <si>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</si>
  <si>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</si>
  <si>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</si>
  <si>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</si>
  <si>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</si>
  <si>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</si>
  <si>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</si>
  <si>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</si>
  <si>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</si>
  <si>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</si>
  <si>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</si>
  <si>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</si>
  <si>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</si>
  <si>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</si>
  <si>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</si>
  <si>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</si>
  <si>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</si>
  <si>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</si>
  <si>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</si>
  <si>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</si>
  <si>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</si>
  <si>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</si>
  <si>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</si>
  <si>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</si>
  <si>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</si>
  <si>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</si>
  <si>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</si>
  <si>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</si>
  <si>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</si>
  <si>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</si>
  <si>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</si>
  <si>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</si>
  <si>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</si>
  <si>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</si>
  <si>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</si>
  <si>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</si>
  <si>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</si>
  <si>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</si>
  <si>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</si>
  <si>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</si>
  <si>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</si>
  <si>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</si>
  <si>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</si>
  <si>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</si>
  <si>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</si>
  <si>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</si>
  <si>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</si>
  <si>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</si>
  <si>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</si>
  <si>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</si>
  <si>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</si>
  <si>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</si>
  <si>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</si>
  <si>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</si>
  <si>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</si>
  <si>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</si>
  <si>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</si>
  <si>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</si>
  <si>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</si>
  <si>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</si>
  <si>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</si>
  <si>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</si>
  <si>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</si>
  <si>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</si>
  <si>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</si>
  <si>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</si>
  <si>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</si>
  <si>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</si>
  <si>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</si>
  <si>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</si>
  <si>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</si>
  <si>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</si>
  <si>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</si>
  <si>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</si>
  <si>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</si>
  <si>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</si>
  <si>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</si>
  <si>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</si>
  <si>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</si>
  <si>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</si>
  <si>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</si>
  <si>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</si>
  <si>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</si>
  <si>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</si>
  <si>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</si>
  <si>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</si>
  <si>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</si>
  <si>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</si>
  <si>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</si>
  <si>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</si>
  <si>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</si>
  <si>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</si>
  <si>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</si>
  <si>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</si>
  <si>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</si>
  <si>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</si>
  <si>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</si>
  <si>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</si>
  <si>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</si>
  <si>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</si>
  <si>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</si>
  <si>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</si>
  <si>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</si>
  <si>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</si>
  <si>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</si>
  <si>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</si>
  <si>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</si>
  <si>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</si>
  <si>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</si>
  <si>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</si>
  <si>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</si>
  <si>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</si>
  <si>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</si>
  <si>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</si>
  <si>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</si>
  <si>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</si>
  <si>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</si>
  <si>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</si>
  <si>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</si>
  <si>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</si>
  <si>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</si>
  <si>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</si>
  <si>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</si>
  <si>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</si>
  <si>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</si>
  <si>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</si>
  <si>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</si>
  <si>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</si>
  <si>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</si>
  <si>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</si>
  <si>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</si>
  <si>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</si>
  <si>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</si>
  <si>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</si>
  <si>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</si>
  <si>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</si>
  <si>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</si>
  <si>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</si>
  <si>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</si>
  <si>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</si>
  <si>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</si>
  <si>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</si>
  <si>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</si>
  <si>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</si>
  <si>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</si>
  <si>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</si>
  <si>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</si>
  <si>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</si>
  <si>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</si>
  <si>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</si>
  <si>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</si>
  <si>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</si>
  <si>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</si>
  <si>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</si>
  <si>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</si>
  <si>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</si>
  <si>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</si>
  <si>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</si>
  <si>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</si>
  <si>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</si>
  <si>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</si>
  <si>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</si>
  <si>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</si>
  <si>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</si>
  <si>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</si>
  <si>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</si>
  <si>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</si>
  <si>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</si>
  <si>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</si>
  <si>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</si>
  <si>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</si>
  <si>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</si>
  <si>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</si>
  <si>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</si>
  <si>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</si>
  <si>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</si>
  <si>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</si>
  <si>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</si>
  <si>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</si>
  <si>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</si>
  <si>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</si>
  <si>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</si>
  <si>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</si>
  <si>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</si>
  <si>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</si>
  <si>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</si>
  <si>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</si>
  <si>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</si>
  <si>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</si>
  <si>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</si>
  <si>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</si>
  <si>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</si>
  <si>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</si>
  <si>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</si>
  <si>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</si>
  <si>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</si>
  <si>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</si>
  <si>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</si>
  <si>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</si>
  <si>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</si>
  <si>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</si>
  <si>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</si>
  <si>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</si>
  <si>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</si>
  <si>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</si>
  <si>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</si>
  <si>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</si>
  <si>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</si>
  <si>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</si>
  <si>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</si>
  <si>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</si>
  <si>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</si>
  <si>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</si>
  <si>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</si>
  <si>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</si>
  <si>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</si>
  <si>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</si>
  <si>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</si>
  <si>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</si>
  <si>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</si>
  <si>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</si>
  <si>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</si>
  <si>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</si>
  <si>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</si>
  <si>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</si>
  <si>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</si>
  <si>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</si>
  <si>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</si>
  <si>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</si>
  <si>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</si>
  <si>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</si>
  <si>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</si>
  <si>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</si>
  <si>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</si>
  <si>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</si>
  <si>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</si>
  <si>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</si>
  <si>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</si>
  <si>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</si>
  <si>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</si>
  <si>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</si>
  <si>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</si>
  <si>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</si>
  <si>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</si>
  <si>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</si>
  <si>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</si>
  <si>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</si>
  <si>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</si>
  <si>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</si>
  <si>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</si>
  <si>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</si>
  <si>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</si>
  <si>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</si>
  <si>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</si>
  <si>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</si>
  <si>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</si>
  <si>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</si>
  <si>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</si>
  <si>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</si>
  <si>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</si>
  <si>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</si>
  <si>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</si>
  <si>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</si>
  <si>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</si>
  <si>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</si>
  <si>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</si>
  <si>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</si>
  <si>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</si>
  <si>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</si>
  <si>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</si>
  <si>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</si>
  <si>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</si>
  <si>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</si>
  <si>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</si>
  <si>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</si>
  <si>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</si>
  <si>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</si>
  <si>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</si>
  <si>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</si>
  <si>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</si>
  <si>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</si>
  <si>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</si>
  <si>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</si>
  <si>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</si>
  <si>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</si>
  <si>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</si>
  <si>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</si>
  <si>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</si>
  <si>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</si>
  <si>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</si>
  <si>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</si>
  <si>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</si>
  <si>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</si>
  <si>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</si>
  <si>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</si>
  <si>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</si>
  <si>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</si>
  <si>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</si>
  <si>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</si>
  <si>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</si>
  <si>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</si>
  <si>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</si>
  <si>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</si>
  <si>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</si>
  <si>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</si>
  <si>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</si>
  <si>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</si>
  <si>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</si>
  <si>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</si>
  <si>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</si>
  <si>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</si>
  <si>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</si>
  <si>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</si>
  <si>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</si>
  <si>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</si>
  <si>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</si>
  <si>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</si>
  <si>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</si>
  <si>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</si>
  <si>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</si>
  <si>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</si>
  <si>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</si>
  <si>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</si>
  <si>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</si>
  <si>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</si>
  <si>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</si>
  <si>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</si>
  <si>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</si>
  <si>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</si>
  <si>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</si>
  <si>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</si>
  <si>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</si>
  <si>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</si>
  <si>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</si>
  <si>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</si>
  <si>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</si>
  <si>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</si>
  <si>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</si>
  <si>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</si>
  <si>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</si>
  <si>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</si>
  <si>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</si>
  <si>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</si>
  <si>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</si>
  <si>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</si>
  <si>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</si>
  <si>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</si>
  <si>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</si>
  <si>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</si>
  <si>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</si>
  <si>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</si>
  <si>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</si>
  <si>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</si>
  <si>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</si>
  <si>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</si>
  <si>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</si>
  <si>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</si>
  <si>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</si>
  <si>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</si>
  <si>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</si>
  <si>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</si>
  <si>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</si>
  <si>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</si>
  <si>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</si>
  <si>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</si>
  <si>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</si>
  <si>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</si>
  <si>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</si>
  <si>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</si>
  <si>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</si>
  <si>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</si>
  <si>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</si>
  <si>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</si>
  <si>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</si>
  <si>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</si>
  <si>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</si>
  <si>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</si>
  <si>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</si>
  <si>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</si>
  <si>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</si>
  <si>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</si>
  <si>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</si>
  <si>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</si>
  <si>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</si>
  <si>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</si>
  <si>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</si>
  <si>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</si>
  <si>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</si>
  <si>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</si>
  <si>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</si>
  <si>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</si>
  <si>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</si>
  <si>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</si>
  <si>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</si>
  <si>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</si>
  <si>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</si>
  <si>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</si>
  <si>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</si>
  <si>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</si>
  <si>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</si>
  <si>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</si>
  <si>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</si>
  <si>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</si>
  <si>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</si>
  <si>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</si>
  <si>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</si>
  <si>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</si>
  <si>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</si>
  <si>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</si>
  <si>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</si>
  <si>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</si>
  <si>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</si>
  <si>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</si>
  <si>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</si>
  <si>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</si>
  <si>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</si>
  <si>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</si>
  <si>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</si>
  <si>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</si>
  <si>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</si>
  <si>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</si>
  <si>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</si>
  <si>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</si>
  <si>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</si>
  <si>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</si>
  <si>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</si>
  <si>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</si>
  <si>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</si>
  <si>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</si>
  <si>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</si>
  <si>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</si>
  <si>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</si>
  <si>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</si>
  <si>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</si>
  <si>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</si>
  <si>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</si>
  <si>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</si>
  <si>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</si>
  <si>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</si>
  <si>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</si>
  <si>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</si>
  <si>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</si>
  <si>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</si>
  <si>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</si>
  <si>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</si>
  <si>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</si>
  <si>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</si>
  <si>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</si>
  <si>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</si>
  <si>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</si>
  <si>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</si>
  <si>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</si>
  <si>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</si>
  <si>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</si>
  <si>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</si>
  <si>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</si>
  <si>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</si>
  <si>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</si>
  <si>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</si>
  <si>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</si>
  <si>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</si>
  <si>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</si>
  <si>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</si>
  <si>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</si>
  <si>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</si>
  <si>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</si>
  <si>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</si>
  <si>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</si>
  <si>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</si>
  <si>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</si>
  <si>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</si>
  <si>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</si>
  <si>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</si>
  <si>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</si>
  <si>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</si>
  <si>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</si>
  <si>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</si>
  <si>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</si>
  <si>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</si>
  <si>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</si>
  <si>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</si>
  <si>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</si>
  <si>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</si>
  <si>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</si>
  <si>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</si>
  <si>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</si>
  <si>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</si>
  <si>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</si>
  <si>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</si>
  <si>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</si>
  <si>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</si>
  <si>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</si>
  <si>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</si>
  <si>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</si>
  <si>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</si>
  <si>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</si>
  <si>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</si>
  <si>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</si>
  <si>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</si>
  <si>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</si>
  <si>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</si>
  <si>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</si>
  <si>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</si>
  <si>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</si>
  <si>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</si>
  <si>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</si>
  <si>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</si>
  <si>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</si>
  <si>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</si>
  <si>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</si>
  <si>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</si>
  <si>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</si>
  <si>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</si>
  <si>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</si>
  <si>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</si>
  <si>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</si>
  <si>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</si>
  <si>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</si>
  <si>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</si>
  <si>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</si>
  <si>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</si>
  <si>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</si>
  <si>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</si>
  <si>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</si>
  <si>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</si>
  <si>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</si>
  <si>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</si>
  <si>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</si>
  <si>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</si>
  <si>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</si>
  <si>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</si>
  <si>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</si>
  <si>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</si>
  <si>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</si>
  <si>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</si>
  <si>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</si>
  <si>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</si>
  <si>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</si>
  <si>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</si>
  <si>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</si>
  <si>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</si>
  <si>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</si>
  <si>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</si>
  <si>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</si>
  <si>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</si>
  <si>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</si>
  <si>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</si>
  <si>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</si>
  <si>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</si>
  <si>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</si>
  <si>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</si>
  <si>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</si>
  <si>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</si>
  <si>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</si>
  <si>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</si>
  <si>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</si>
  <si>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</si>
  <si>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</si>
  <si>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</si>
  <si>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</si>
  <si>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</si>
  <si>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</si>
  <si>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</si>
  <si>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</si>
  <si>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</si>
  <si>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</si>
  <si>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</si>
  <si>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</si>
  <si>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</si>
  <si>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</si>
  <si>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</si>
  <si>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</si>
  <si>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</si>
  <si>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</si>
  <si>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</si>
  <si>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</si>
  <si>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</si>
  <si>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</si>
  <si>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</si>
  <si>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</si>
  <si>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</si>
  <si>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</si>
  <si>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</si>
  <si>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</si>
  <si>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</si>
  <si>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</si>
  <si>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</si>
  <si>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</si>
  <si>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</si>
  <si>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</si>
  <si>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</si>
  <si>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</si>
  <si>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</si>
  <si>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</si>
  <si>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</si>
  <si>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</si>
  <si>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</si>
  <si>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</si>
  <si>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</si>
  <si>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</si>
  <si>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</si>
  <si>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</si>
  <si>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</si>
  <si>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</si>
  <si>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</si>
  <si>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</si>
  <si>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</si>
  <si>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</si>
  <si>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</si>
  <si>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</si>
  <si>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</si>
  <si>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</si>
  <si>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</si>
  <si>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</si>
  <si>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</si>
  <si>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</si>
  <si>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</si>
  <si>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</si>
  <si>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</si>
  <si>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</si>
  <si>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</si>
  <si>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</si>
  <si>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</si>
  <si>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</si>
  <si>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</si>
  <si>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</si>
  <si>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</si>
  <si>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</si>
  <si>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</si>
  <si>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</si>
  <si>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</si>
  <si>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</si>
  <si>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</si>
  <si>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</si>
  <si>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</si>
  <si>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</si>
  <si>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</si>
  <si>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</si>
  <si>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</si>
  <si>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</si>
  <si>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</si>
  <si>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</si>
  <si>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</si>
  <si>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</si>
  <si>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</si>
  <si>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</si>
  <si>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</si>
  <si>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</si>
  <si>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</si>
  <si>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</si>
  <si>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</si>
  <si>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</si>
  <si>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</si>
  <si>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</si>
  <si>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</si>
  <si>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</si>
  <si>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</si>
  <si>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</si>
  <si>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</si>
  <si>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</si>
  <si>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</si>
  <si>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</si>
  <si>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</si>
  <si>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</si>
  <si>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</si>
  <si>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</si>
  <si>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</si>
  <si>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</si>
  <si>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</si>
  <si>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</si>
  <si>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</si>
  <si>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</si>
  <si>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</si>
  <si>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</si>
  <si>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</si>
  <si>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</si>
  <si>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</si>
  <si>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</si>
  <si>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</si>
  <si>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</si>
  <si>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</si>
  <si>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</si>
  <si>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</si>
  <si>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</si>
  <si>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</si>
  <si>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</si>
  <si>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</si>
  <si>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</si>
  <si>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</si>
  <si>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</si>
  <si>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</si>
  <si>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</si>
  <si>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</si>
  <si>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</si>
  <si>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</si>
  <si>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</si>
  <si>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</si>
  <si>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</si>
  <si>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</si>
  <si>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</si>
  <si>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</si>
  <si>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</si>
  <si>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</si>
  <si>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</si>
  <si>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</si>
  <si>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</si>
  <si>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</si>
  <si>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</si>
  <si>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</si>
  <si>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</si>
  <si>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</si>
  <si>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</si>
  <si>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</si>
  <si>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</si>
  <si>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</si>
  <si>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</si>
  <si>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</si>
  <si>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</si>
  <si>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</si>
  <si>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</si>
  <si>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</si>
  <si>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</si>
  <si>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</si>
  <si>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</si>
  <si>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</si>
  <si>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</si>
  <si>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</si>
  <si>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</si>
  <si>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</si>
  <si>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</si>
  <si>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</si>
  <si>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</si>
  <si>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</si>
  <si>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</si>
  <si>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</si>
  <si>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</si>
  <si>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</si>
  <si>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</si>
  <si>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</si>
  <si>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</si>
  <si>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</si>
  <si>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</si>
  <si>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</si>
  <si>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</si>
  <si>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</si>
  <si>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</si>
  <si>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</si>
  <si>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</si>
  <si>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</si>
  <si>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</si>
  <si>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</si>
  <si>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</si>
  <si>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</si>
  <si>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</si>
  <si>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</si>
  <si>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</si>
  <si>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</si>
  <si>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</si>
  <si>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</si>
  <si>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</si>
  <si>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</si>
  <si>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</si>
  <si>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</si>
  <si>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</si>
  <si>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</si>
  <si>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</si>
  <si>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</si>
  <si>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</si>
  <si>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</si>
  <si>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</si>
  <si>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</si>
  <si>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</si>
  <si>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</si>
  <si>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</si>
  <si>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</si>
  <si>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</si>
  <si>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</si>
  <si>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</si>
  <si>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</si>
  <si>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</si>
  <si>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</si>
  <si>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</si>
  <si>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</si>
  <si>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</si>
  <si>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</si>
  <si>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</si>
  <si>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</si>
  <si>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</si>
  <si>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</si>
  <si>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</si>
  <si>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</si>
  <si>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</si>
  <si>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</si>
  <si>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</si>
  <si>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</si>
  <si>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</si>
  <si>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</si>
  <si>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</si>
  <si>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</si>
  <si>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</si>
  <si>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</si>
  <si>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</si>
  <si>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</si>
  <si>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</si>
  <si>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</si>
  <si>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</si>
  <si>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</si>
  <si>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</si>
  <si>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</si>
  <si>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</si>
  <si>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</si>
  <si>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</si>
  <si>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</si>
  <si>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</si>
  <si>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</si>
  <si>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</si>
  <si>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</si>
  <si>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</si>
  <si>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</si>
  <si>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</si>
  <si>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</si>
  <si>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</si>
  <si>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</si>
  <si>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</si>
  <si>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</si>
  <si>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</si>
  <si>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</si>
  <si>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</si>
  <si>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</si>
  <si>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</si>
  <si>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</si>
  <si>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</si>
  <si>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</si>
  <si>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</si>
  <si>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</si>
  <si>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</si>
  <si>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</si>
  <si>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</si>
  <si>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</si>
  <si>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</si>
  <si>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</si>
  <si>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</si>
  <si>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</si>
  <si>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</si>
  <si>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</si>
  <si>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</si>
  <si>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</si>
  <si>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</si>
  <si>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</si>
  <si>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</si>
  <si>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</si>
  <si>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</si>
  <si>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</si>
  <si>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</si>
  <si>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</si>
  <si>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</si>
  <si>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</si>
  <si>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</si>
  <si>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</si>
  <si>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</si>
  <si>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</si>
  <si>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</si>
  <si>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</si>
  <si>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</si>
  <si>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</si>
  <si>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</si>
  <si>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</si>
  <si>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</si>
  <si>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</si>
  <si>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</si>
  <si>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</si>
  <si>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</si>
  <si>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</si>
  <si>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</si>
  <si>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</si>
  <si>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</si>
  <si>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</si>
  <si>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</si>
  <si>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</si>
  <si>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</si>
  <si>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</si>
  <si>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</si>
  <si>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</si>
  <si>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</si>
  <si>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</si>
  <si>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</si>
  <si>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</si>
  <si>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</si>
  <si>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</si>
  <si>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</si>
  <si>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</si>
  <si>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</si>
  <si>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</si>
  <si>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</si>
  <si>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</si>
  <si>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</si>
  <si>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</si>
  <si>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</si>
  <si>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</si>
  <si>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</si>
  <si>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</si>
  <si>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</si>
  <si>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</si>
  <si>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</si>
  <si>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</si>
  <si>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</si>
  <si>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</si>
  <si>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</si>
  <si>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</si>
  <si>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</si>
  <si>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</si>
  <si>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</si>
  <si>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</si>
  <si>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</si>
  <si>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</si>
  <si>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</si>
  <si>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</si>
  <si>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</si>
  <si>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</si>
  <si>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</si>
  <si>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</si>
  <si>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</si>
  <si>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</si>
  <si>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</si>
  <si>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</si>
  <si>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</si>
  <si>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</si>
  <si>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</si>
  <si>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</si>
  <si>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</si>
  <si>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</si>
  <si>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</si>
  <si>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</si>
  <si>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</si>
  <si>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</si>
  <si>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</si>
  <si>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</si>
  <si>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</si>
  <si>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</si>
  <si>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</si>
  <si>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</si>
  <si>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</si>
  <si>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</si>
  <si>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</si>
  <si>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</si>
  <si>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</si>
  <si>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</si>
  <si>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</si>
  <si>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</si>
  <si>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</si>
  <si>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</si>
  <si>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</si>
  <si>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</si>
  <si>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</si>
  <si>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</si>
  <si>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</si>
  <si>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</si>
  <si>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</si>
  <si>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</si>
  <si>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</si>
  <si>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</si>
  <si>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</si>
  <si>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</si>
  <si>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</si>
  <si>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</si>
  <si>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</si>
  <si>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</si>
  <si>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</si>
  <si>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</si>
  <si>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</si>
  <si>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</si>
  <si>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</si>
  <si>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</si>
  <si>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</si>
  <si>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</si>
  <si>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</si>
  <si>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</si>
  <si>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</si>
  <si>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</si>
  <si>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</si>
  <si>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</si>
  <si>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</si>
  <si>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</si>
  <si>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</si>
  <si>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</si>
  <si>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</si>
  <si>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</si>
  <si>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</si>
  <si>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</si>
  <si>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</si>
  <si>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</si>
  <si>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</si>
  <si>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</si>
  <si>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</si>
  <si>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</si>
  <si>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</si>
  <si>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</si>
  <si>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</si>
  <si>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</si>
  <si>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</si>
  <si>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</si>
  <si>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</si>
  <si>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</si>
  <si>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</si>
  <si>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</si>
  <si>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</si>
  <si>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</si>
  <si>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</si>
  <si>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</si>
  <si>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</si>
  <si>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</si>
  <si>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</si>
  <si>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</si>
  <si>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</si>
  <si>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</si>
  <si>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</si>
  <si>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</si>
  <si>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</si>
  <si>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</si>
  <si>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</si>
  <si>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</si>
  <si>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</si>
  <si>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</si>
  <si>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</si>
  <si>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</si>
  <si>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</si>
  <si>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</si>
  <si>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</si>
  <si>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</si>
  <si>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</si>
  <si>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</si>
  <si>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</si>
  <si>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</si>
  <si>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</si>
  <si>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</si>
  <si>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</si>
  <si>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</si>
  <si>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</si>
  <si>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</si>
  <si>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</si>
  <si>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</si>
  <si>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</si>
  <si>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</si>
  <si>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</si>
  <si>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</si>
  <si>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</si>
  <si>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</si>
  <si>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</si>
  <si>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</si>
  <si>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</si>
  <si>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</si>
  <si>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</si>
  <si>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</si>
  <si>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</si>
  <si>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</si>
  <si>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</si>
  <si>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</si>
  <si>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</si>
  <si>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</si>
  <si>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</si>
  <si>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</si>
  <si>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</si>
  <si>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</si>
  <si>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</si>
  <si>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</si>
  <si>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</si>
  <si>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</si>
  <si>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</si>
  <si>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</si>
  <si>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</si>
  <si>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</si>
  <si>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</si>
  <si>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</si>
  <si>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</si>
  <si>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</si>
  <si>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</si>
  <si>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</si>
  <si>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</si>
  <si>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</si>
  <si>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</si>
  <si>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</si>
  <si>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</si>
  <si>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</si>
  <si>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</si>
  <si>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</si>
  <si>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</si>
  <si>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</si>
  <si>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</si>
  <si>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</si>
  <si>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</si>
  <si>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</si>
  <si>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</si>
  <si>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</si>
  <si>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</si>
  <si>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</si>
  <si>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</si>
  <si>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</si>
  <si>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</si>
  <si>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</si>
  <si>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</si>
  <si>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</si>
  <si>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</si>
  <si>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</si>
  <si>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</si>
  <si>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</si>
  <si>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</si>
  <si>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</si>
  <si>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</si>
  <si>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</si>
  <si>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</si>
  <si>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</si>
  <si>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</si>
  <si>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</si>
  <si>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</si>
  <si>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</si>
  <si>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</si>
  <si>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</si>
  <si>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</si>
  <si>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</si>
  <si>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</si>
  <si>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</si>
  <si>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</si>
  <si>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</si>
  <si>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</si>
  <si>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</si>
  <si>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</si>
  <si>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</si>
  <si>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</si>
  <si>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</si>
  <si>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</si>
  <si>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</si>
  <si>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</si>
  <si>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</si>
  <si>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</si>
  <si>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</si>
  <si>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</si>
  <si>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</si>
  <si>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</si>
  <si>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</si>
  <si>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</si>
  <si>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</si>
  <si>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</si>
  <si>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</si>
  <si>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</si>
  <si>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</si>
  <si>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</si>
  <si>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</si>
  <si>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</si>
  <si>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</si>
  <si>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</si>
  <si>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</si>
  <si>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</si>
  <si>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</si>
  <si>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</si>
  <si>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</si>
  <si>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</si>
  <si>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</si>
  <si>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</si>
  <si>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</si>
  <si>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</si>
  <si>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</si>
  <si>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</si>
  <si>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</si>
  <si>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</si>
  <si>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</si>
  <si>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</si>
  <si>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</si>
  <si>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</si>
  <si>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</si>
  <si>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</si>
  <si>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</si>
  <si>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</si>
  <si>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</si>
  <si>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</si>
  <si>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</si>
  <si>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</si>
  <si>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</si>
  <si>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</si>
  <si>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</si>
  <si>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</si>
  <si>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</si>
  <si>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</si>
  <si>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</si>
  <si>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</si>
  <si>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</si>
  <si>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</si>
  <si>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</si>
  <si>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</si>
  <si>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</si>
  <si>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</si>
  <si>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</si>
  <si>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</si>
  <si>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</si>
  <si>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</si>
  <si>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</si>
  <si>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</si>
  <si>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</si>
  <si>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</si>
  <si>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</si>
  <si>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</si>
  <si>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</si>
  <si>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</si>
  <si>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</si>
  <si>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</si>
  <si>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</si>
  <si>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</si>
  <si>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</si>
  <si>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</si>
  <si>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</si>
  <si>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</si>
  <si>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</si>
  <si>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</si>
  <si>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</si>
  <si>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</si>
  <si>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</si>
  <si>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</si>
  <si>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</si>
  <si>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</si>
  <si>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</si>
  <si>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</si>
  <si>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</si>
  <si>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</si>
  <si>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</si>
  <si>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</si>
  <si>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</si>
  <si>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</si>
  <si>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</si>
  <si>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</si>
  <si>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</si>
  <si>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</si>
  <si>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</si>
  <si>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</si>
  <si>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</si>
  <si>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</si>
  <si>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</si>
  <si>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</si>
  <si>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</si>
  <si>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</si>
  <si>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</si>
  <si>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</si>
  <si>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</si>
  <si>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</si>
  <si>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</si>
  <si>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</si>
  <si>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</si>
  <si>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</si>
  <si>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</si>
  <si>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</si>
  <si>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</si>
  <si>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</si>
  <si>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</si>
  <si>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</si>
  <si>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</si>
  <si>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</si>
  <si>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</si>
  <si>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</si>
  <si>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</si>
  <si>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</si>
  <si>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</si>
  <si>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</si>
  <si>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</si>
  <si>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</si>
  <si>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</si>
  <si>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</si>
  <si>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</si>
  <si>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</si>
  <si>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</si>
  <si>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</si>
  <si>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</si>
  <si>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</si>
  <si>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</si>
  <si>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</si>
  <si>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</si>
  <si>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</si>
  <si>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</si>
  <si>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</si>
  <si>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</si>
  <si>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</si>
  <si>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</si>
  <si>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</si>
  <si>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</si>
  <si>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</si>
  <si>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</si>
  <si>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</si>
  <si>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</si>
  <si>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</si>
  <si>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</si>
  <si>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</si>
  <si>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</si>
  <si>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</si>
  <si>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</si>
  <si>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</si>
  <si>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</si>
  <si>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</si>
  <si>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</si>
  <si>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</si>
  <si>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</si>
  <si>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</si>
  <si>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</si>
  <si>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</si>
  <si>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</si>
  <si>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</si>
  <si>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</si>
  <si>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</si>
  <si>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</si>
  <si>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</si>
  <si>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</si>
  <si>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</si>
  <si>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</si>
  <si>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</si>
  <si>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</si>
  <si>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</si>
  <si>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</si>
  <si>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</si>
  <si>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</si>
  <si>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</si>
  <si>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</si>
  <si>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</si>
  <si>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</si>
  <si>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</si>
  <si>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</si>
  <si>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</si>
  <si>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</si>
  <si>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</si>
  <si>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</si>
  <si>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</si>
  <si>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</si>
  <si>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</si>
  <si>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</si>
  <si>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</si>
  <si>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</si>
  <si>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</si>
  <si>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</si>
  <si>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</si>
  <si>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</si>
  <si>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</si>
  <si>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</si>
  <si>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</si>
  <si>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</si>
  <si>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</si>
  <si>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</si>
  <si>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</si>
  <si>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</si>
  <si>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</si>
  <si>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</si>
  <si>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</si>
  <si>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</si>
  <si>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</si>
  <si>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</si>
  <si>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</si>
  <si>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</si>
  <si>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</si>
  <si>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</si>
  <si>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</si>
  <si>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</si>
  <si>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</si>
  <si>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</si>
  <si>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</si>
  <si>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</si>
  <si>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</si>
  <si>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</si>
  <si>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</si>
  <si>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</si>
  <si>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</si>
  <si>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</si>
  <si>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</si>
  <si>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</si>
  <si>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</si>
  <si>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</si>
  <si>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</si>
  <si>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</si>
  <si>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</si>
  <si>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</si>
  <si>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</si>
  <si>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</si>
  <si>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</si>
  <si>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</si>
  <si>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</si>
  <si>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</si>
  <si>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</si>
  <si>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</si>
  <si>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</si>
  <si>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</si>
  <si>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</si>
  <si>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</si>
  <si>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</si>
  <si>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</si>
  <si>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</si>
  <si>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</si>
  <si>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</si>
  <si>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</si>
  <si>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</si>
  <si>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</si>
  <si>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</si>
  <si>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</si>
  <si>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</si>
  <si>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</si>
  <si>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</si>
  <si>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</si>
  <si>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</si>
  <si>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</si>
  <si>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</si>
  <si>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</si>
  <si>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</si>
  <si>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</si>
  <si>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</si>
  <si>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</si>
  <si>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</si>
  <si>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</si>
  <si>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</si>
  <si>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</si>
  <si>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</si>
  <si>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</si>
  <si>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</si>
  <si>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</si>
  <si>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</si>
  <si>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</si>
  <si>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</si>
  <si>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</si>
  <si>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</si>
  <si>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</si>
  <si>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</si>
  <si>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</si>
  <si>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</si>
  <si>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</si>
  <si>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</si>
  <si>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</si>
  <si>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</si>
  <si>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</si>
  <si>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</si>
  <si>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</si>
  <si>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</si>
  <si>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</si>
  <si>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</si>
  <si>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</si>
  <si>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</si>
  <si>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</si>
  <si>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</si>
  <si>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</si>
  <si>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</si>
  <si>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</si>
  <si>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</si>
  <si>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</si>
  <si>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</si>
  <si>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</si>
  <si>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</si>
  <si>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</si>
  <si>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</si>
  <si>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</si>
  <si>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</si>
  <si>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</si>
  <si>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</si>
  <si>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</si>
  <si>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</si>
  <si>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</si>
  <si>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</si>
  <si>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</si>
  <si>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</si>
  <si>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</si>
  <si>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</si>
  <si>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</si>
  <si>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</si>
  <si>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</si>
  <si>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</si>
  <si>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</si>
  <si>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</si>
  <si>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</si>
  <si>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</si>
  <si>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</si>
  <si>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</si>
  <si>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</si>
  <si>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</si>
  <si>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</si>
  <si>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</si>
  <si>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</si>
  <si>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</si>
  <si>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</si>
  <si>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</si>
  <si>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</si>
  <si>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</si>
  <si>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</si>
  <si>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</si>
  <si>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</si>
  <si>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</si>
  <si>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</si>
  <si>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</si>
  <si>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</si>
  <si>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</si>
  <si>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</si>
  <si>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</si>
  <si>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</si>
  <si>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</si>
  <si>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</si>
  <si>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</si>
  <si>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</si>
  <si>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</si>
  <si>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</si>
  <si>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</si>
  <si>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</si>
  <si>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</si>
  <si>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</si>
  <si>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</si>
  <si>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</si>
  <si>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</si>
  <si>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</si>
  <si>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</si>
  <si>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</si>
  <si>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</si>
  <si>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</si>
  <si>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</si>
  <si>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</si>
  <si>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</si>
  <si>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</si>
  <si>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</si>
  <si>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</si>
  <si>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</si>
  <si>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</si>
  <si>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</si>
  <si>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</si>
  <si>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</si>
  <si>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</si>
  <si>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</si>
  <si>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</si>
  <si>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</si>
  <si>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</si>
  <si>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</si>
  <si>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</si>
  <si>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</si>
  <si>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</si>
  <si>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</si>
  <si>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</si>
  <si>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</si>
  <si>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</si>
  <si>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</si>
  <si>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</si>
  <si>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</si>
  <si>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</si>
  <si>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</si>
  <si>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</si>
  <si>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</si>
  <si>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</si>
  <si>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</si>
  <si>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</si>
  <si>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</si>
  <si>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</si>
  <si>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</si>
  <si>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</si>
  <si>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</si>
  <si>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</si>
  <si>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</si>
  <si>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</si>
  <si>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</si>
  <si>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</si>
  <si>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</si>
  <si>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</si>
  <si>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</si>
  <si>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</si>
  <si>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</si>
  <si>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</si>
  <si>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</si>
  <si>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</si>
  <si>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</si>
  <si>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</si>
  <si>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</si>
  <si>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</si>
  <si>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</si>
  <si>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</si>
  <si>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</si>
  <si>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</si>
  <si>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</si>
  <si>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</si>
  <si>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</si>
  <si>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</si>
  <si>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</si>
  <si>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</si>
  <si>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</si>
  <si>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</si>
  <si>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</si>
  <si>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</si>
  <si>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</si>
  <si>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</si>
  <si>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</si>
  <si>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</si>
  <si>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</si>
  <si>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</si>
  <si>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</si>
  <si>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</si>
  <si>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</si>
  <si>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</si>
  <si>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</si>
  <si>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</si>
  <si>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</si>
  <si>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</si>
  <si>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</si>
  <si>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</si>
  <si>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</si>
  <si>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</si>
  <si>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</si>
  <si>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</si>
  <si>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</si>
  <si>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</si>
  <si>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</si>
  <si>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</si>
  <si>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</si>
  <si>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</si>
  <si>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</si>
  <si>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</si>
  <si>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</si>
  <si>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</si>
  <si>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</si>
  <si>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</si>
  <si>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</si>
  <si>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</si>
  <si>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</si>
  <si>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</si>
  <si>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</si>
  <si>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</si>
  <si>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</si>
  <si>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</si>
  <si>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</si>
  <si>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</si>
  <si>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</si>
  <si>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</si>
  <si>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</si>
  <si>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</si>
  <si>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</si>
  <si>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</si>
  <si>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</si>
  <si>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</si>
  <si>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</si>
  <si>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</si>
  <si>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</si>
  <si>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</si>
  <si>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</si>
  <si>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</si>
  <si>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</si>
  <si>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</si>
  <si>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</si>
  <si>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</si>
  <si>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</si>
  <si>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</si>
  <si>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</si>
  <si>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</si>
  <si>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</si>
  <si>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</si>
  <si>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</si>
  <si>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</si>
  <si>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</si>
  <si>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</si>
  <si>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</si>
  <si>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</si>
  <si>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</si>
  <si>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</si>
  <si>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</si>
  <si>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</si>
  <si>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</si>
  <si>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</si>
  <si>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</si>
  <si>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</si>
  <si>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</si>
  <si>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</si>
  <si>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</si>
  <si>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</si>
  <si>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</si>
  <si>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</si>
  <si>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</si>
  <si>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</si>
  <si>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</si>
  <si>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</si>
  <si>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</si>
  <si>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</si>
  <si>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</si>
  <si>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</si>
  <si>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</si>
  <si>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</si>
  <si>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</si>
  <si>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</si>
  <si>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</si>
  <si>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</si>
  <si>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</si>
  <si>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</si>
  <si>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</si>
  <si>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</si>
  <si>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</si>
  <si>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</si>
  <si>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</si>
  <si>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</si>
  <si>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</si>
  <si>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</si>
  <si>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</si>
  <si>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</si>
  <si>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</si>
  <si>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</si>
  <si>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</si>
  <si>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</si>
  <si>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</si>
  <si>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</si>
  <si>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</si>
  <si>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</si>
  <si>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</si>
  <si>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</si>
  <si>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</si>
  <si>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</si>
  <si>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</si>
  <si>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</si>
  <si>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</si>
  <si>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</si>
  <si>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</si>
  <si>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</si>
  <si>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</si>
  <si>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</si>
  <si>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</si>
  <si>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</si>
  <si>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</si>
  <si>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</si>
  <si>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</si>
  <si>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</si>
  <si>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</si>
  <si>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</si>
  <si>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</si>
  <si>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</si>
  <si>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</si>
  <si>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</si>
  <si>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</si>
  <si>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</si>
  <si>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</si>
  <si>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</si>
  <si>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</si>
  <si>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</si>
  <si>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</si>
  <si>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</si>
  <si>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</si>
  <si>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</si>
  <si>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</si>
  <si>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</si>
  <si>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</si>
  <si>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</si>
  <si>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</si>
  <si>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</si>
  <si>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</si>
  <si>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</si>
  <si>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</si>
  <si>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</si>
  <si>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</si>
  <si>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</si>
  <si>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</si>
  <si>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</si>
  <si>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</si>
  <si>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</si>
  <si>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</si>
  <si>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</si>
  <si>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</si>
  <si>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</si>
  <si>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</si>
  <si>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</si>
  <si>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</si>
  <si>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</si>
  <si>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</si>
  <si>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</si>
  <si>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</si>
  <si>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</si>
  <si>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</si>
  <si>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</si>
  <si>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</si>
  <si>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</si>
  <si>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</si>
  <si>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</si>
  <si>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</si>
  <si>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</si>
  <si>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</si>
  <si>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</si>
  <si>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</si>
  <si>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</si>
  <si>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</si>
  <si>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</si>
  <si>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</si>
  <si>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</si>
  <si>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</si>
  <si>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</si>
  <si>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</si>
  <si>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</si>
  <si>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</si>
  <si>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</si>
  <si>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</si>
  <si>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</si>
  <si>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</si>
  <si>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</si>
  <si>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</si>
  <si>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</si>
  <si>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</si>
  <si>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</si>
  <si>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</si>
  <si>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</si>
  <si>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</si>
  <si>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</si>
  <si>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</si>
  <si>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</si>
  <si>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</si>
  <si>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</si>
  <si>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</si>
  <si>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</si>
  <si>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</si>
  <si>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</si>
  <si>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</si>
  <si>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</si>
  <si>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</si>
  <si>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</si>
  <si>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</si>
  <si>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</si>
  <si>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</si>
  <si>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</si>
  <si>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</si>
  <si>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</si>
  <si>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</si>
  <si>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</si>
  <si>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</si>
  <si>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</si>
  <si>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</si>
  <si>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</si>
  <si>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</si>
  <si>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</si>
  <si>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</si>
  <si>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</si>
  <si>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</si>
  <si>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</si>
  <si>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</si>
  <si>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</si>
  <si>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</si>
  <si>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</si>
  <si>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</si>
  <si>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</si>
  <si>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</si>
  <si>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</si>
  <si>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</si>
  <si>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</si>
  <si>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</si>
  <si>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</si>
  <si>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</si>
  <si>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</si>
  <si>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</si>
  <si>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</si>
  <si>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</si>
  <si>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</si>
  <si>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</si>
  <si>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</si>
  <si>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</si>
  <si>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</si>
  <si>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</si>
  <si>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</si>
  <si>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</si>
  <si>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</si>
  <si>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</si>
  <si>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</si>
  <si>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</si>
  <si>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</si>
  <si>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</si>
  <si>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</si>
  <si>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</si>
  <si>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</si>
  <si>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</si>
  <si>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</si>
  <si>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</si>
  <si>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</si>
  <si>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</si>
  <si>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</si>
  <si>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</si>
  <si>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</si>
  <si>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</si>
  <si>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</si>
  <si>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</si>
  <si>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</si>
  <si>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</si>
  <si>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</si>
  <si>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</si>
  <si>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</si>
  <si>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</si>
  <si>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</si>
  <si>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</si>
  <si>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</si>
  <si>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</si>
  <si>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</si>
  <si>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</si>
  <si>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</si>
  <si>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</si>
  <si>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</si>
  <si>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</si>
  <si>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</si>
  <si>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</si>
  <si>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</si>
  <si>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</si>
  <si>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</si>
  <si>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</si>
  <si>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</si>
  <si>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</si>
  <si>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</si>
  <si>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</si>
  <si>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</si>
  <si>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</si>
  <si>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</si>
  <si>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</si>
  <si>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</si>
  <si>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</si>
  <si>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</si>
  <si>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</si>
  <si>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</si>
  <si>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</si>
  <si>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</si>
  <si>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</si>
  <si>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</si>
  <si>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</si>
  <si>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</si>
  <si>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</si>
  <si>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</si>
  <si>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</si>
  <si>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</si>
  <si>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</si>
  <si>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</si>
  <si>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</si>
  <si>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</si>
  <si>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</si>
  <si>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</si>
  <si>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</si>
  <si>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</si>
  <si>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</si>
  <si>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</si>
  <si>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</si>
  <si>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</si>
  <si>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</si>
  <si>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</si>
  <si>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</si>
  <si>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</si>
  <si>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</si>
  <si>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</si>
  <si>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</si>
  <si>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</si>
  <si>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</si>
  <si>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</si>
  <si>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</si>
  <si>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</si>
  <si>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</si>
  <si>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</si>
  <si>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</si>
  <si>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</si>
  <si>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</si>
  <si>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</si>
  <si>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</si>
  <si>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</si>
  <si>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</si>
  <si>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</si>
  <si>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</si>
  <si>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</si>
  <si>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</si>
  <si>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</si>
  <si>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</si>
  <si>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</si>
  <si>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</si>
  <si>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</si>
  <si>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</si>
  <si>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</si>
  <si>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</si>
  <si>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</si>
  <si>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</si>
  <si>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</si>
  <si>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</si>
  <si>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</si>
  <si>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</si>
  <si>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</si>
  <si>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</si>
  <si>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</si>
  <si>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</si>
  <si>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</si>
  <si>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</si>
  <si>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</si>
  <si>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</si>
  <si>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</si>
  <si>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</si>
  <si>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</si>
  <si>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</si>
  <si>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</si>
  <si>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</si>
  <si>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</si>
  <si>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</si>
  <si>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</si>
  <si>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</si>
  <si>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</si>
  <si>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</si>
  <si>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</si>
  <si>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</si>
  <si>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</si>
  <si>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</si>
  <si>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</si>
  <si>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</si>
  <si>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</si>
  <si>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</si>
  <si>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</si>
  <si>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</si>
  <si>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</si>
  <si>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</si>
  <si>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</si>
  <si>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</si>
  <si>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</si>
  <si>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</si>
  <si>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</si>
  <si>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</si>
  <si>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</si>
  <si>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</si>
  <si>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</si>
  <si>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</si>
  <si>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</si>
  <si>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</si>
  <si>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</si>
  <si>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</si>
  <si>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</si>
  <si>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</si>
  <si>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</si>
  <si>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</si>
  <si>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</si>
  <si>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</si>
  <si>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</si>
  <si>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</si>
  <si>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</si>
  <si>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</si>
  <si>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</si>
  <si>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</si>
  <si>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</si>
  <si>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</si>
  <si>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</si>
  <si>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</si>
  <si>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</si>
  <si>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</si>
  <si>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</si>
  <si>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</si>
  <si>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</si>
  <si>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</si>
  <si>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</si>
  <si>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</si>
  <si>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</si>
  <si>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</si>
  <si>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</si>
  <si>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</si>
  <si>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</si>
  <si>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</si>
  <si>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</si>
  <si>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</si>
  <si>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</si>
  <si>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</si>
  <si>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</si>
  <si>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</si>
  <si>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</si>
  <si>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</si>
  <si>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</si>
  <si>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</si>
  <si>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</si>
  <si>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</si>
  <si>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</si>
  <si>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</si>
  <si>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</si>
  <si>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</si>
  <si>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</si>
  <si>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</si>
  <si>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</si>
  <si>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</si>
  <si>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</si>
  <si>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</si>
  <si>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</si>
  <si>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</si>
  <si>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</si>
  <si>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</si>
  <si>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</si>
  <si>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</si>
  <si>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</si>
  <si>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</si>
  <si>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</si>
  <si>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</si>
  <si>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</si>
  <si>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</si>
  <si>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</si>
  <si>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</si>
  <si>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</si>
  <si>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</si>
  <si>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</si>
  <si>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</si>
  <si>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</si>
  <si>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</si>
  <si>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</si>
  <si>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</si>
  <si>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</si>
  <si>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</si>
  <si>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</si>
  <si>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</si>
  <si>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</si>
  <si>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</si>
  <si>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</si>
  <si>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</si>
  <si>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</si>
  <si>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</si>
  <si>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</si>
  <si>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</si>
  <si>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</si>
  <si>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</si>
  <si>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</si>
  <si>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</si>
  <si>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</si>
  <si>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</si>
  <si>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</si>
  <si>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</si>
  <si>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</si>
  <si>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</si>
  <si>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</si>
  <si>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</si>
  <si>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</si>
  <si>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</si>
  <si>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</si>
  <si>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</si>
  <si>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</si>
  <si>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</si>
  <si>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</si>
  <si>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</si>
  <si>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</si>
  <si>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</si>
  <si>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</si>
  <si>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</si>
  <si>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</si>
  <si>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</si>
  <si>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</si>
  <si>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</si>
  <si>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</si>
  <si>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</si>
  <si>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</si>
  <si>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</si>
  <si>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</si>
  <si>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</si>
  <si>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</si>
  <si>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</si>
  <si>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</si>
  <si>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</si>
  <si>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</si>
  <si>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</si>
  <si>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</si>
  <si>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</si>
  <si>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</si>
  <si>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</si>
  <si>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</si>
  <si>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</si>
  <si>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</si>
  <si>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</si>
  <si>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</si>
  <si>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</si>
  <si>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</si>
  <si>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</si>
  <si>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</si>
  <si>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</si>
  <si>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</si>
  <si>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</si>
  <si>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</si>
  <si>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</si>
  <si>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</si>
  <si>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</si>
  <si>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</si>
  <si>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</si>
  <si>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</si>
  <si>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</si>
  <si>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</si>
  <si>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</si>
  <si>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</si>
  <si>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</si>
  <si>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</si>
  <si>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</si>
  <si>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</si>
  <si>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</si>
  <si>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</si>
  <si>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</si>
  <si>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</si>
  <si>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</si>
  <si>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</si>
  <si>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</si>
  <si>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</si>
  <si>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</si>
  <si>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</si>
  <si>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</si>
  <si>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</si>
  <si>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</si>
  <si>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</si>
  <si>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</si>
  <si>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</si>
  <si>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</si>
  <si>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</si>
  <si>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</si>
  <si>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</si>
  <si>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</si>
  <si>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</si>
  <si>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</si>
  <si>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</si>
  <si>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</si>
  <si>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</si>
  <si>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</si>
  <si>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</si>
  <si>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</si>
  <si>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</si>
  <si>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</si>
  <si>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</si>
  <si>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</si>
  <si>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</si>
  <si>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</si>
  <si>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</si>
  <si>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</si>
  <si>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</si>
  <si>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</si>
  <si>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</si>
  <si>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</si>
  <si>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</si>
  <si>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</si>
  <si>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</si>
  <si>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</si>
  <si>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</si>
  <si>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</si>
  <si>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</si>
  <si>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</si>
  <si>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</si>
  <si>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</si>
  <si>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</si>
  <si>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</si>
  <si>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</si>
  <si>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</si>
  <si>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</si>
  <si>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</si>
  <si>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</si>
  <si>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</si>
  <si>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</si>
  <si>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</si>
  <si>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</si>
  <si>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</si>
  <si>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</si>
  <si>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</si>
  <si>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</si>
  <si>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</si>
  <si>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</si>
  <si>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</si>
  <si>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</si>
  <si>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</si>
  <si>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</si>
  <si>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</si>
  <si>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</si>
  <si>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</si>
  <si>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</si>
  <si>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</si>
  <si>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</si>
  <si>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</si>
  <si>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</si>
  <si>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</si>
  <si>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</si>
  <si>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</si>
  <si>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</si>
  <si>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</si>
  <si>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</si>
  <si>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</si>
  <si>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</si>
  <si>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</si>
  <si>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</si>
  <si>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</si>
  <si>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</si>
  <si>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</si>
  <si>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</si>
  <si>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</si>
  <si>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</si>
  <si>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</si>
  <si>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</si>
  <si>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</si>
  <si>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</si>
  <si>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</si>
  <si>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</si>
  <si>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</si>
  <si>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</si>
  <si>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</si>
  <si>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</si>
  <si>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</si>
  <si>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</si>
  <si>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</si>
  <si>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</si>
  <si>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</si>
  <si>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</si>
  <si>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</si>
  <si>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</si>
  <si>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</si>
  <si>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</si>
  <si>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</si>
  <si>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</si>
  <si>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</si>
  <si>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</si>
  <si>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</si>
  <si>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</si>
  <si>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</si>
  <si>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</si>
  <si>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</si>
  <si>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</si>
  <si>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</si>
  <si>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</si>
  <si>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</si>
  <si>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</si>
  <si>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</si>
  <si>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</si>
  <si>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</si>
  <si>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</si>
  <si>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</si>
  <si>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</si>
  <si>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</si>
  <si>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</si>
  <si>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</si>
  <si>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</si>
  <si>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</si>
  <si>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</si>
  <si>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</si>
  <si>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</si>
  <si>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</si>
  <si>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</si>
  <si>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</si>
  <si>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</si>
  <si>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</si>
  <si>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</si>
  <si>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</si>
  <si>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</si>
  <si>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</si>
  <si>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</si>
  <si>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</si>
  <si>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</si>
  <si>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</si>
  <si>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</si>
  <si>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</si>
  <si>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</si>
  <si>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</si>
  <si>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</si>
  <si>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</si>
  <si>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</si>
  <si>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</si>
  <si>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</si>
  <si>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</si>
  <si>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</si>
  <si>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</si>
  <si>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</si>
  <si>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</si>
  <si>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</si>
  <si>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</si>
  <si>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</si>
  <si>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</si>
  <si>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</si>
  <si>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</si>
  <si>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</si>
  <si>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</si>
  <si>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</si>
  <si>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</si>
  <si>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</si>
  <si>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</si>
  <si>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</si>
  <si>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</si>
  <si>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</si>
  <si>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</si>
  <si>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</si>
  <si>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</si>
  <si>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</si>
  <si>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</si>
  <si>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</si>
  <si>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</si>
  <si>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</si>
  <si>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</si>
  <si>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</si>
  <si>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</si>
  <si>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</si>
  <si>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</si>
  <si>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</si>
  <si>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</si>
  <si>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</si>
  <si>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</si>
  <si>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</si>
  <si>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</si>
  <si>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</si>
  <si>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</si>
  <si>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</si>
  <si>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</si>
  <si>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</si>
  <si>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</si>
  <si>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</si>
  <si>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</si>
  <si>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</si>
  <si>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</si>
  <si>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</si>
  <si>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</si>
  <si>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</si>
  <si>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</si>
  <si>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</si>
  <si>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</si>
  <si>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</si>
  <si>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</si>
  <si>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</si>
  <si>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</si>
  <si>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</si>
  <si>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</si>
  <si>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</si>
  <si>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</si>
  <si>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</si>
  <si>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</si>
  <si>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</si>
  <si>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</si>
  <si>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</si>
  <si>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</si>
  <si>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</si>
  <si>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</si>
  <si>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</si>
  <si>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</si>
  <si>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</si>
  <si>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</si>
  <si>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</si>
  <si>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</si>
  <si>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</si>
  <si>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</si>
  <si>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</si>
  <si>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</si>
  <si>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</si>
  <si>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</si>
  <si>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</si>
  <si>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</si>
  <si>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</si>
  <si>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</si>
  <si>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</si>
  <si>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</si>
  <si>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</si>
  <si>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</si>
  <si>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</si>
  <si>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</si>
  <si>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</si>
  <si>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</si>
  <si>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</si>
  <si>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</si>
  <si>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</si>
  <si>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</si>
  <si>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</si>
  <si>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</si>
  <si>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</si>
  <si>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</si>
  <si>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</si>
  <si>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</si>
  <si>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</si>
  <si>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</si>
  <si>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</si>
  <si>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</si>
  <si>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</si>
  <si>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</si>
  <si>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</si>
  <si>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</si>
  <si>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</si>
  <si>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</si>
  <si>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</si>
  <si>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</si>
  <si>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</si>
  <si>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</si>
  <si>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</si>
  <si>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</si>
  <si>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</si>
  <si>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</si>
  <si>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</si>
  <si>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</si>
  <si>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</si>
  <si>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</si>
  <si>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</si>
  <si>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</si>
  <si>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</si>
  <si>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</si>
  <si>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</si>
  <si>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</si>
  <si>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</si>
  <si>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</si>
  <si>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</si>
  <si>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</si>
  <si>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</si>
  <si>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</si>
  <si>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</si>
  <si>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</si>
  <si>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</si>
  <si>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</si>
  <si>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</si>
  <si>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</si>
  <si>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</si>
  <si>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</si>
  <si>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</si>
  <si>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</si>
  <si>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</si>
  <si>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</si>
  <si>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</si>
  <si>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</si>
  <si>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</si>
  <si>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</si>
  <si>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</si>
  <si>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</si>
  <si>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</si>
  <si>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</si>
  <si>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</si>
  <si>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</si>
  <si>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</si>
  <si>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</si>
  <si>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</si>
  <si>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</si>
  <si>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</si>
  <si>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</si>
  <si>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</si>
  <si>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</si>
  <si>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</si>
  <si>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</si>
  <si>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</si>
  <si>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</si>
  <si>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</si>
  <si>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</si>
  <si>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</si>
  <si>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</si>
  <si>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</si>
  <si>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</si>
  <si>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</si>
  <si>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</si>
  <si>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</si>
  <si>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</si>
  <si>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</si>
  <si>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</si>
  <si>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</si>
  <si>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</si>
  <si>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</si>
  <si>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</si>
  <si>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</si>
  <si>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</si>
  <si>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</si>
  <si>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</si>
  <si>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</si>
  <si>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</si>
  <si>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</si>
  <si>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</si>
  <si>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</si>
  <si>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</si>
  <si>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</si>
  <si>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</si>
  <si>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</si>
  <si>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</si>
  <si>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</si>
  <si>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</si>
  <si>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</si>
  <si>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</si>
  <si>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</si>
  <si>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</si>
  <si>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</si>
  <si>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</si>
  <si>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</si>
  <si>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</si>
  <si>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</si>
  <si>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</si>
  <si>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</si>
  <si>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</si>
  <si>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</si>
  <si>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</si>
  <si>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</si>
  <si>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</si>
  <si>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</si>
  <si>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</si>
  <si>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</si>
  <si>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</si>
  <si>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</si>
  <si>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</si>
  <si>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</si>
  <si>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</si>
  <si>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</si>
  <si>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</si>
  <si>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</si>
  <si>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</si>
  <si>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</si>
  <si>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</si>
  <si>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</si>
  <si>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</si>
  <si>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</si>
  <si>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</si>
  <si>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</si>
  <si>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</si>
  <si>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</si>
  <si>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</si>
  <si>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</si>
  <si>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</si>
  <si>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</si>
  <si>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</si>
  <si>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</si>
  <si>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</si>
  <si>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</si>
  <si>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</si>
  <si>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</si>
  <si>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</si>
  <si>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</si>
  <si>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</si>
  <si>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</si>
  <si>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</si>
  <si>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</si>
  <si>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</si>
  <si>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</si>
  <si>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</si>
  <si>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</si>
  <si>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</si>
  <si>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</si>
  <si>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</si>
  <si>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</si>
  <si>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</si>
  <si>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</si>
  <si>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</si>
  <si>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</si>
  <si>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</si>
  <si>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</si>
  <si>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</si>
  <si>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</si>
  <si>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</si>
  <si>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</si>
  <si>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</si>
  <si>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</si>
  <si>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</si>
  <si>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</si>
  <si>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</si>
  <si>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</si>
  <si>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</si>
  <si>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</si>
  <si>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</si>
  <si>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</si>
  <si>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</si>
  <si>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</si>
  <si>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</si>
  <si>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</si>
  <si>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</si>
  <si>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</si>
  <si>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</si>
  <si>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</si>
  <si>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</si>
  <si>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</si>
  <si>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</si>
  <si>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</si>
  <si>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</si>
  <si>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</si>
  <si>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</si>
  <si>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</si>
  <si>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</si>
  <si>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</si>
  <si>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</si>
  <si>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</si>
  <si>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</si>
  <si>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</si>
  <si>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</si>
  <si>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</si>
  <si>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</si>
  <si>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</si>
  <si>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</si>
  <si>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</si>
  <si>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</si>
  <si>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</si>
  <si>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</si>
  <si>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</si>
  <si>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</si>
  <si>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</si>
  <si>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</si>
  <si>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</si>
  <si>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</si>
  <si>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</si>
  <si>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</si>
  <si>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</si>
  <si>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</si>
  <si>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</si>
  <si>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</si>
  <si>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</si>
  <si>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</si>
  <si>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</si>
  <si>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</si>
  <si>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</si>
  <si>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</si>
  <si>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</si>
  <si>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</si>
  <si>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</si>
  <si>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</si>
  <si>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</si>
  <si>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</si>
  <si>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</si>
  <si>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</si>
  <si>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</si>
  <si>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</si>
  <si>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</si>
  <si>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</si>
  <si>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</si>
  <si>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</si>
  <si>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</si>
  <si>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</si>
  <si>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</si>
  <si>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</si>
  <si>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</si>
  <si>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</si>
  <si>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</si>
  <si>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</si>
  <si>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</si>
  <si>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</si>
  <si>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</si>
  <si>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</si>
  <si>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</si>
  <si>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</si>
  <si>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</si>
  <si>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</si>
  <si>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</si>
  <si>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</si>
  <si>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</si>
  <si>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</si>
  <si>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</si>
  <si>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</si>
  <si>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</si>
  <si>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</si>
  <si>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</si>
  <si>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</si>
  <si>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</si>
  <si>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</si>
  <si>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</si>
  <si>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</si>
  <si>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</si>
  <si>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</si>
  <si>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</si>
  <si>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</si>
  <si>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</si>
  <si>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</si>
  <si>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</si>
  <si>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</si>
  <si>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</si>
  <si>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</si>
  <si>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</si>
  <si>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</si>
  <si>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</si>
  <si>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</si>
  <si>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</si>
  <si>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</si>
  <si>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</si>
  <si>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</si>
  <si>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</si>
  <si>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</si>
  <si>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</si>
  <si>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</si>
  <si>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</si>
  <si>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</si>
  <si>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</si>
  <si>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</si>
  <si>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</si>
  <si>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</si>
  <si>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</si>
  <si>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</si>
  <si>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</si>
  <si>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</si>
  <si>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</si>
  <si>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</si>
  <si>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</si>
  <si>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</si>
  <si>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</si>
  <si>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</si>
  <si>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</si>
  <si>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</si>
  <si>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</si>
  <si>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</si>
  <si>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</si>
  <si>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</si>
  <si>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</si>
  <si>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</si>
  <si>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</si>
  <si>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</si>
  <si>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</si>
  <si>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</si>
  <si>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</si>
  <si>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</si>
  <si>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</si>
  <si>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</si>
  <si>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</si>
  <si>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</si>
  <si>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</si>
  <si>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</si>
  <si>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</si>
  <si>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</si>
  <si>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</si>
  <si>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</si>
  <si>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</si>
  <si>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</si>
  <si>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</si>
  <si>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</si>
  <si>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</si>
  <si>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</si>
  <si>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</si>
  <si>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</si>
  <si>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</si>
  <si>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</si>
  <si>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</si>
  <si>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</si>
  <si>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</si>
  <si>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</si>
  <si>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</si>
  <si>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</si>
  <si>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</si>
  <si>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</si>
  <si>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</si>
  <si>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</si>
  <si>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</si>
  <si>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</si>
  <si>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</si>
  <si>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</si>
  <si>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</si>
  <si>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</si>
  <si>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</si>
  <si>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</si>
  <si>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</si>
  <si>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</si>
  <si>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</si>
  <si>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</si>
  <si>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</si>
  <si>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</si>
  <si>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</si>
  <si>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</si>
  <si>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</si>
  <si>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</si>
  <si>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</si>
  <si>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</si>
  <si>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</si>
  <si>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</si>
  <si>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</si>
  <si>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</si>
  <si>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</si>
  <si>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</si>
  <si>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</si>
  <si>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</si>
  <si>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</si>
  <si>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</si>
  <si>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</si>
  <si>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</si>
  <si>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</si>
  <si>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</si>
  <si>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</si>
  <si>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</si>
  <si>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</si>
  <si>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</si>
  <si>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</si>
  <si>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</si>
  <si>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</si>
  <si>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</si>
  <si>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</si>
  <si>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</si>
  <si>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</si>
  <si>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</si>
  <si>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</si>
  <si>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</si>
  <si>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</si>
  <si>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</si>
  <si>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</si>
  <si>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</si>
  <si>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</si>
  <si>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</si>
  <si>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</si>
  <si>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</si>
  <si>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</si>
  <si>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</si>
  <si>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</si>
  <si>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</si>
  <si>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</si>
  <si>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</si>
  <si>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</si>
  <si>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</si>
  <si>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</si>
  <si>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</si>
  <si>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</si>
  <si>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</si>
  <si>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</si>
  <si>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</si>
  <si>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</si>
  <si>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</si>
  <si>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</si>
  <si>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</si>
  <si>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</si>
  <si>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</si>
  <si>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</si>
  <si>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</si>
  <si>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</si>
  <si>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</si>
  <si>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</si>
  <si>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</si>
  <si>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</si>
  <si>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</si>
  <si>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</si>
  <si>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</si>
  <si>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</si>
  <si>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</si>
  <si>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</si>
  <si>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</si>
  <si>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</si>
  <si>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</si>
  <si>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</si>
  <si>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</si>
  <si>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</si>
  <si>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</si>
  <si>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</si>
  <si>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</si>
  <si>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</si>
  <si>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</si>
  <si>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</si>
  <si>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</si>
  <si>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</si>
  <si>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</si>
  <si>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</si>
  <si>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</si>
  <si>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</si>
  <si>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</si>
  <si>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</si>
  <si>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</si>
  <si>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</si>
  <si>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</si>
  <si>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</si>
  <si>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</si>
  <si>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</si>
  <si>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</si>
  <si>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</si>
  <si>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</si>
  <si>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</si>
  <si>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</si>
  <si>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</si>
  <si>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</si>
  <si>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</si>
  <si>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</si>
  <si>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</si>
  <si>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</si>
  <si>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</si>
  <si>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</si>
  <si>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</si>
  <si>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</si>
  <si>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</si>
  <si>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</si>
  <si>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</si>
  <si>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</si>
  <si>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</si>
  <si>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</si>
  <si>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</si>
  <si>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</si>
  <si>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EM tam at site TS</t>
  </si>
  <si>
    <t>PCM-20251005-00002678</t>
  </si>
  <si>
    <t xml:space="preserve">site has access issue at night inside desert area , team will check at morning </t>
  </si>
  <si>
    <t>PCM-20251005-00002922</t>
  </si>
  <si>
    <t>EM tam at site checking</t>
  </si>
  <si>
    <t>PCM-20251005-00002955</t>
  </si>
  <si>
    <t>ETA // 60mins</t>
  </si>
  <si>
    <t>PCM-20251005-00002952</t>
  </si>
  <si>
    <t>ETA // 120mins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</si>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</sst>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273.06104525463161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45936.009471180558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45936.009471180558</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45936.009471180558</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45936.009471180558</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45936.009471180558</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45936.009471180558</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45936.009471180558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45936.009471180558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45936.009471180558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45936.009471180558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45936.009471180558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45936.009471180558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45936.009471180558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45936.009471180558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45936.009471180558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45936.009471180558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45936.009471180558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45936.009471180558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45936.009471180558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45936.009471180558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45936.009471180558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45936.009471180558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45936.009471180558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45936.009471180558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45936.009471180558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45936.009471180558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45936.009471180558</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tabSelected="1" workbookViewId="0">
      <selection activeCell="K13" sqref="K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244.35768877314695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129.28238784722635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111.00963321759627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0.57735312500153668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0.1446795138908783</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0.18701747685554437</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6</v>
      </c>
      <c r="D9" s="18" t="s">
        <v>26506</v>
      </c>
      <c r="E9" s="131" t="s">
        <v>39043</v>
      </c>
      <c r="F9" s="132">
        <v>45935.91988425926</v>
      </c>
      <c r="G9" s="133">
        <f ca="1">IFERROR(NOW()-F9,"-")</f>
        <v>8.9586921298177913E-2</v>
      </c>
      <c r="H9" s="132">
        <v>45935.953912037039</v>
      </c>
      <c r="I9" s="18" t="str">
        <f>IFERROR(VLOOKUP(D9,DB!A:F,6,0),"")</f>
        <v>Generator-SG</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t="s">
        <v>39060</v>
      </c>
      <c r="B10" s="18" t="str">
        <f>IFERROR(VLOOKUP(D10,DB!A:K,11,0),"")</f>
        <v>R2</v>
      </c>
      <c r="C10" s="18">
        <v>1</v>
      </c>
      <c r="D10" s="18" t="s">
        <v>25328</v>
      </c>
      <c r="E10" s="131" t="s">
        <v>38964</v>
      </c>
      <c r="F10" s="132">
        <v>45935.984537037039</v>
      </c>
      <c r="G10" s="133">
        <f ca="1">IFERROR(NOW()-F10,"-")</f>
        <v>2.4934143519203644E-2</v>
      </c>
      <c r="H10" s="132">
        <v>45935.978981481479</v>
      </c>
      <c r="I10" s="18" t="str">
        <f>IFERROR(VLOOKUP(D10,DB!A:F,6,0),"")</f>
        <v>SCECO</v>
      </c>
      <c r="J10" s="18" t="str">
        <f>IFERROR(VLOOKUP(D10,DB!A:G,7,0),"")</f>
        <v>Vandalized</v>
      </c>
      <c r="K10" s="19" t="s">
        <v>39061</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t="s">
        <v>39062</v>
      </c>
      <c r="B11" s="18" t="str">
        <f>IFERROR(VLOOKUP(D11,DB!A:K,11,0),"")</f>
        <v>R2</v>
      </c>
      <c r="C11" s="18">
        <v>3</v>
      </c>
      <c r="D11" s="18" t="s">
        <v>24481</v>
      </c>
      <c r="E11" s="131" t="s">
        <v>38964</v>
      </c>
      <c r="F11" s="132">
        <v>45935.982453703706</v>
      </c>
      <c r="G11" s="133">
        <f ca="1">IFERROR(NOW()-F11,"-")</f>
        <v>2.7017476852051914E-2</v>
      </c>
      <c r="H11" s="132">
        <v>45935.976203703707</v>
      </c>
      <c r="I11" s="18" t="str">
        <f>IFERROR(VLOOKUP(D11,DB!A:F,6,0),"")</f>
        <v>SCECO</v>
      </c>
      <c r="J11" s="18" t="str">
        <f>IFERROR(VLOOKUP(D11,DB!A:G,7,0),"")</f>
        <v>Dead</v>
      </c>
      <c r="K11" s="19" t="s">
        <v>39063</v>
      </c>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45936.009471180558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45936.009471180558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45936.009471180558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45936.009471180558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45936.009471180558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45936.009471180558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45936.009471180558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45936.009471180558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45936.009471180558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45936.009471180558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45936.009471180558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45936.009471180558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45936.009471180558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45936.009471180558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45936.009471180558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45936.009471180558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45936.009471180558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45936.009471180558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45936.009471180558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45936.009471180558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45936.009471180558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45936.009471180558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45936.009471180558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45936.009471180558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45936.009471180558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45936.009471180558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45936.009471180558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45936.009471180558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45936.009471180558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45936.009471180558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45936.009471180558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45936.009471180558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45936.009471180558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45936.009471180558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45936.009471180558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45936.009471180558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45936.009471180558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45936.009471180558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45936.009471180558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45936.009471180558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45936.009471180558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45936.009471180558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45936.009471180558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45936.009471180558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45936.009471180558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45936.009471180558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45936.009471180558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45936.009471180558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45936.009471180558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45936.009471180558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45936.009471180558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45936.009471180558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45936.009471180558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45936.009471180558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45936.009471180558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45936.009471180558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45936.009471180558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45936.009471180558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45936.009471180558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45936.009471180558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45936.009471180558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45936.009471180558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45936.009471180558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45936.009471180558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45936.009471180558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45936.009471180558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45936.009471180558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45936.009471180558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45936.009471180558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45936.009471180558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45936.009471180558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45936.009471180558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45936.009471180558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45936.009471180558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45936.009471180558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45936.009471180558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45936.009471180558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45936.009471180558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45936.009471180558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45936.009471180558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45936.009471180558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45936.009471180558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45936.009471180558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45936.009471180558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45936.009471180558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45936.009471180558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45936.009471180558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45936.009471180558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45936.009471180558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45936.009471180558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45936.009471180558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45936.009471180558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45936.009471180558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45936.009471180558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45936.009471180558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45936.009471180558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45936.009471180558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45936.009471180558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45936.009471180558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45936.009471180558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45936.009471180558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45936.009471180558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45936.009471180558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45936.009471180558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45936.009471180558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45936.009471180558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45936.009471180558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45936.009471180558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45936.009471180558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45936.009471180558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45936.009471180558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45936.009471180558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45936.009471180558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45936.009471180558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45936.009471180558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45936.009471180558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45936.009471180558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45936.009471180558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45936.009471180558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45936.009471180558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45936.009471180558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45936.009471180558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45936.009471180558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45936.009471180558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45936.009471180558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45936.009471180558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45936.009471180558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45936.009471180558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45936.009471180558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45936.009471180558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45936.009471180558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45936.009471180558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45936.009471180558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45936.009471180558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45936.009471180558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45936.009471180558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45936.009471180558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45936.009471180558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45936.009471180558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45936.009471180558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45936.009471180558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45936.009471180558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45936.009471180558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45936.009471180558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45936.009471180558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45936.009471180558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45936.009471180558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45936.009471180558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45936.009471180558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45936.009471180558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45936.009471180558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45936.009471180558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45936.009471180558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45936.009471180558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45936.009471180558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45936.009471180558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45936.009471180558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45936.009471180558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45936.009471180558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45936.009471180558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45936.009471180558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45936.009471180558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45936.009471180558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45936.009471180558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45936.009471180558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45936.009471180558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45936.009471180558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45936.009471180558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45936.009471180558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45936.009471180558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45936.009471180558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45936.009471180558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45936.009471180558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45936.009471180558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45936.009471180558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45936.009471180558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45936.009471180558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45936.009471180558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45936.009471180558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45936.009471180558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45936.009471180558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45936.009471180558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45936.009471180558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45936.009471180558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45936.009471180558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45936.009471180558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45936.009471180558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45936.009471180558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45936.009471180558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45936.009471180558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45936.009471180558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45936.009471180558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45936.009471180558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45936.009471180558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45936.009471180558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45936.009471180558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45936.009471180558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45936.009471180558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45936.009471180558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45936.009471180558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45936.009471180558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45936.009471180558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45936.009471180558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45936.009471180558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45936.009471180558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45936.009471180558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45936.009471180558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45936.009471180558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45936.009471180558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45936.009471180558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45936.009471180558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45936.009471180558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45936.009471180558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45936.009471180558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45936.009471180558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45936.009471180558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45936.009471180558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45936.009471180558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45936.009471180558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45936.009471180558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45936.009471180558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45936.009471180558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45936.009471180558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45936.009471180558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45936.009471180558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45936.009471180558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45936.009471180558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45936.009471180558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45936.009471180558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45936.009471180558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45936.009471180558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45936.009471180558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45936.009471180558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45936.009471180558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45936.009471180558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45936.009471180558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45936.009471180558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45936.009471180558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45936.009471180558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45936.009471180558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45936.009471180558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45936.009471180558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45936.009471180558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45936.009471180558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45936.009471180558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45936.009471180558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45936.009471180558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45936.009471180558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45936.009471180558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45936.009471180558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45936.009471180558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45936.009471180558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45936.009471180558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45936.009471180558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45936.009471180558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45936.009471180558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45936.009471180558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45936.009471180558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45936.009471180558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45936.009471180558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45936.009471180558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45936.009471180558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45936.009471180558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45936.009471180558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45936.009471180558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45936.009471180558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45936.009471180558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45936.009471180558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45936.009471180558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45936.009471180558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45936.009471180558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45936.009471180558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45936.009471180558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45936.009471180558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45936.009471180558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45936.009471180558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45936.009471180558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45936.009471180558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45936.009471180558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45936.009471180558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45936.009471180558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45936.009471180558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45936.009471180558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45936.009471180558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45936.009471180558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45936.009471180558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45936.009471180558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45936.009471180558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45936.009471180558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45936.009471180558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45936.009471180558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45936.009471180558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45936.009471180558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45936.009471180558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45936.009471180558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45936.009471180558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45936.009471180558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45936.009471180558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45936.009471180558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45936.009471180558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45936.009471180558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45936.009471180558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45936.009471180558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45936.009471180558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45936.009471180558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45936.009471180558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45936.009471180558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45936.009471180558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45936.009471180558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45936.009471180558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45936.009471180558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45936.009471180558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45936.009471180558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45936.009471180558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45936.009471180558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45936.009471180558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45936.009471180558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45936.009471180558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45936.009471180558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45936.009471180558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45936.009471180558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45936.009471180558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45936.009471180558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45936.009471180558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45936.009471180558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45936.009471180558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45936.009471180558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45936.009471180558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45936.009471180558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45936.009471180558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45936.009471180558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45936.009471180558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45936.009471180558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45936.009471180558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45936.009471180558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45936.009471180558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45936.009471180558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45936.009471180558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45936.009471180558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45936.009471180558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45936.009471180558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45936.009471180558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45936.009471180558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45936.009471180558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45936.009471180558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45936.009471180558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45936.009471180558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45936.009471180558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45936.009471180558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45936.009471180558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45936.009471180558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45936.009471180558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45936.009471180558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45936.009471180558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45936.009471180558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45936.009471180558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45936.009471180558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45936.009471180558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45936.009471180558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45936.009471180558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45936.009471180558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45936.009471180558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45936.009471180558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45936.009471180558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45936.009471180558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45936.009471180558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45936.009471180558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45936.009471180558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45936.009471180558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45936.009471180558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45936.009471180558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45936.009471180558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45936.009471180558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45936.009471180558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45936.009471180558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45936.009471180558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45936.009471180558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45936.009471180558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45936.009471180558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45936.009471180558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45936.009471180558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45936.009471180558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45936.009471180558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45936.009471180558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45936.009471180558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45936.009471180558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45936.009471180558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45936.009471180558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45936.009471180558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45936.009471180558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45936.009471180558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45936.009471180558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45936.009471180558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45936.009471180558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45936.009471180558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45936.009471180558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45936.009471180558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45936.009471180558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45936.009471180558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45936.009471180558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45936.009471180558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45936.009471180558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45936.009471180558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45936.009471180558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45936.009471180558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45936.009471180558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45936.009471180558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45936.009471180558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45936.009471180558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45936.009471180558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45936.009471180558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45936.009471180558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45936.009471180558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45936.009471180558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45936.009471180558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45936.009471180558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45936.009471180558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45936.009471180558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45936.009471180558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45936.009471180558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45936.009471180558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45936.009471180558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45936.009471180558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45936.009471180558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45936.009471180558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45936.009471180558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45936.009471180558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45936.009471180558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45936.009471180558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45936.009471180558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45936.009471180558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45936.009471180558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45936.009471180558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45936.009471180558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45936.009471180558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45936.009471180558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45936.009471180558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45936.009471180558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45936.009471180558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45936.009471180558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45936.009471180558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45936.009471180558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45936.009471180558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45936.009471180558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45936.009471180558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45936.009471180558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45936.009471180558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45936.009471180558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45936.009471180558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45936.009471180558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45936.009471180558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45936.009471180558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45936.009471180558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45936.009471180558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45936.009471180558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45936.009471180558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45936.009471180558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45936.009471180558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45936.009471180558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45936.009471180558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45936.009471180558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45936.009471180558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45936.009471180558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45936.009471180558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45936.009471180558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45936.009471180558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45936.009471180558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45936.009471180558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45936.009471180558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45936.009471180558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45936.009471180558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45936.009471180558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45936.009471180558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45936.009471180558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45936.009471180558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45936.009471180558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45936.009471180558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45936.009471180558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45936.009471180558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45936.009471180558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45936.009471180558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45936.009471180558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45936.009471180558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45936.009471180558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45936.009471180558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45936.009471180558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45936.009471180558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45936.009471180558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45936.009471180558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45936.009471180558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45936.009471180558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45936.009471180558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45936.009471180558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45936.009471180558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45936.009471180558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45936.009471180558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45936.009471180558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45936.009471180558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45936.009471180558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45936.009471180558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45936.009471180558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45936.009471180558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45936.009471180558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45936.009471180558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45936.009471180558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45936.009471180558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45936.009471180558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45936.009471180558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45936.009471180558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45936.009471180558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45936.009471180558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45936.009471180558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45936.009471180558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45936.009471180558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45936.009471180558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45936.009471180558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45936.009471180558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45936.009471180558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45936.009471180558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45936.009471180558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45936.009471180558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45936.009471180558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45936.009471180558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45936.009471180558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45936.009471180558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45936.009471180558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45936.009471180558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45936.009471180558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45936.009471180558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45936.009471180558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45936.009471180558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45936.009471180558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45936.009471180558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45936.009471180558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45936.009471180558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45936.009471180558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45936.009471180558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45936.009471180558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45936.009471180558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45936.009471180558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45936.009471180558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45936.009471180558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45936.009471180558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45936.009471180558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45936.009471180558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45936.009471180558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45936.009471180558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45936.009471180558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45936.009471180558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45936.009471180558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45936.009471180558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45936.009471180558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45936.009471180558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45936.009471180558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45936.009471180558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45936.009471180558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45936.009471180558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45936.009471180558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45936.009471180558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45936.009471180558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45936.009471180558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45936.009471180558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45936.009471180558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45936.009471180558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45936.009471180558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45936.009471180558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45936.009471180558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45936.009471180558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45936.009471180558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45936.009471180558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45936.009471180558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45936.009471180558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45936.009471180558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45936.009471180558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45936.009471180558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45936.009471180558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45936.009471180558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45936.009471180558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45936.009471180558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45936.009471180558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45936.009471180558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45936.009471180558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45936.009471180558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45936.009471180558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45936.009471180558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45936.009471180558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45936.009471180558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45936.009471180558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45936.009471180558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45936.009471180558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45936.009471180558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45936.009471180558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45936.009471180558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45936.009471180558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45936.009471180558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45936.009471180558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45936.009471180558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45936.009471180558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45936.009471180558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45936.009471180558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45936.009471180558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45936.009471180558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45936.009471180558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45936.009471180558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45936.009471180558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45936.009471180558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45936.009471180558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45936.009471180558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45936.009471180558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45936.009471180558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45936.009471180558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45936.009471180558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45936.009471180558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45936.009471180558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45936.009471180558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45936.009471180558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45936.009471180558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45936.009471180558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45936.009471180558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45936.009471180558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45936.009471180558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45936.009471180558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45936.009471180558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45936.009471180558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45936.009471180558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45936.009471180558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45936.009471180558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45936.009471180558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45936.009471180558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45936.009471180558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45936.009471180558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45936.009471180558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45936.009471180558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45936.009471180558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45936.009471180558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45936.009471180558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45936.009471180558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45936.009471180558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45936.009471180558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45936.009471180558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45936.009471180558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45936.009471180558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45936.009471180558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45936.009471180558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45936.009471180558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45936.009471180558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45936.009471180558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45936.009471180558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45936.009471180558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45936.009471180558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45936.009471180558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45936.009471180558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45936.009471180558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45936.009471180558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45936.009471180558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45936.009471180558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45936.009471180558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45936.009471180558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45936.009471180558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45936.009471180558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45936.009471180558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45936.009471180558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45936.009471180558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45936.009471180558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45936.009471180558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45936.009471180558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45936.009471180558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45936.009471180558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45936.009471180558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45936.009471180558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45936.009471180558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45936.009471180558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45936.009471180558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45936.009471180558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45936.009471180558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45936.009471180558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45936.009471180558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45936.009471180558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45936.009471180558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45936.009471180558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45936.009471180558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45936.009471180558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45936.009471180558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45936.009471180558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45936.009471180558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45936.009471180558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45936.009471180558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45936.009471180558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45936.009471180558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45936.009471180558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45936.009471180558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45936.009471180558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45936.009471180558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45936.009471180558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45936.009471180558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45936.009471180558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45936.009471180558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45936.009471180558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45936.009471180558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45936.009471180558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45936.009471180558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45936.009471180558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45936.009471180558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45936.009471180558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45936.009471180558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45936.009471180558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45936.009471180558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45936.009471180558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45936.009471180558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45936.009471180558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45936.009471180558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45936.009471180558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45936.009471180558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45936.009471180558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45936.009471180558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45936.009471180558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45936.009471180558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45936.009471180558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45936.009471180558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45936.009471180558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45936.009471180558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45936.009471180558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45936.009471180558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45936.009471180558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45936.009471180558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45936.009471180558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45936.009471180558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45936.009471180558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45936.009471180558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45936.009471180558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45936.009471180558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45936.009471180558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45936.009471180558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45936.009471180558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45936.009471180558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45936.009471180558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45936.009471180558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45936.009471180558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45936.009471180558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45936.009471180558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45936.009471180558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45936.009471180558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45936.009471180558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45936.009471180558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45936.009471180558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45936.009471180558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45936.009471180558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45936.009471180558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45936.009471180558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45936.009471180558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45936.009471180558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45936.009471180558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45936.009471180558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45936.009471180558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45936.009471180558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45936.009471180558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45936.009471180558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45936.009471180558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45936.009471180558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45936.009471180558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45936.009471180558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45936.009471180558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45936.009471180558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45936.009471180558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45936.009471180558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45936.009471180558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45936.009471180558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45936.009471180558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45936.009471180558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45936.009471180558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45936.009471180558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45936.009471180558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45936.009471180558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45936.009471180558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45936.009471180558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45936.009471180558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45936.009471180558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45936.009471180558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45936.009471180558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45936.009471180558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45936.009471180558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45936.009471180558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45936.009471180558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45936.009471180558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45936.009471180558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45936.009471180558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45936.009471180558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45936.009471180558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45936.009471180558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45936.009471180558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45936.009471180558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45936.009471180558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45936.009471180558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45936.009471180558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45936.009471180558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45936.009471180558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45936.009471180558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45936.009471180558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45936.009471180558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45936.009471180558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45936.009471180558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45936.009471180558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45936.009471180558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45936.009471180558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45936.009471180558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45936.009471180558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45936.009471180558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45936.009471180558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45936.009471180558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45936.009471180558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45936.009471180558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45936.009471180558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45936.009471180558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45936.009471180558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45936.009471180558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45936.009471180558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45936.009471180558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45936.009471180558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45936.009471180558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45936.009471180558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45936.009471180558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45936.009471180558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45936.009471180558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45936.009471180558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45936.009471180558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45936.009471180558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45936.009471180558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45936.009471180558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45936.009471180558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45936.009471180558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45936.009471180558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45936.009471180558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45936.009471180558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45936.009471180558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45936.009471180558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45936.009471180558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45936.009471180558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45936.009471180558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45936.009471180558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45936.009471180558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45936.009471180558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45936.009471180558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45936.009471180558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45936.009471180558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45936.009471180558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45936.009471180558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45936.009471180558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45936.009471180558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45936.009471180558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45936.009471180558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45936.009471180558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45936.009471180558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45936.009471180558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45936.009471180558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45936.009471180558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45936.009471180558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45936.009471180558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45936.009471180558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45936.009471180558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45936.009471180558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45936.009471180558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45936.009471180558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45936.009471180558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45936.009471180558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45936.009471180558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45936.009471180558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45936.009471180558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45936.009471180558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45936.009471180558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45936.009471180558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45936.009471180558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45936.009471180558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45936.009471180558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45936.009471180558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45936.009471180558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45936.009471180558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45936.009471180558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45936.009471180558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45936.009471180558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45936.009471180558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45936.009471180558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45936.009471180558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45936.009471180558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45936.009471180558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45936.009471180558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45936.009471180558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45936.009471180558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45936.009471180558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45936.009471180558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45936.009471180558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45936.009471180558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45936.009471180558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45936.009471180558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45936.009471180558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45936.009471180558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45936.009471180558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45936.009471180558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45936.009471180558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45936.009471180558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45936.009471180558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45936.009471180558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45936.009471180558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45936.009471180558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45936.009471180558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45936.009471180558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45936.009471180558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45936.009471180558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45936.009471180558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45936.009471180558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45936.009471180558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45936.009471180558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45936.009471180558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45936.009471180558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45936.009471180558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45936.009471180558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45936.009471180558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45936.009471180558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45936.009471180558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45936.009471180558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45936.009471180558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45936.009471180558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45936.009471180558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45936.009471180558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45936.009471180558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45936.009471180558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45936.009471180558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45936.009471180558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45936.009471180558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45936.009471180558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45936.009471180558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45936.009471180558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45936.009471180558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45936.009471180558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45936.009471180558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45936.009471180558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45936.009471180558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45936.009471180558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45936.009471180558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45936.009471180558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45936.009471180558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45936.009471180558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45936.009471180558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45936.009471180558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45936.009471180558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45936.009471180558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45936.009471180558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45936.009471180558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45936.009471180558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45936.009471180558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45936.009471180558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45936.009471180558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45936.009471180558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45936.009471180558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45936.009471180558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45936.009471180558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45936.009471180558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45936.009471180558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45936.009471180558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45936.009471180558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45936.009471180558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45936.009471180558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45936.009471180558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45936.009471180558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45936.009471180558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45936.009471180558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45936.009471180558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45936.009471180558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45936.009471180558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45936.009471180558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45936.009471180558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45936.009471180558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45936.009471180558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45936.009471180558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45936.009471180558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45936.009471180558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45936.009471180558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45936.009471180558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45936.009471180558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45936.009471180558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45936.009471180558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45936.009471180558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45936.009471180558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45936.009471180558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45936.009471180558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45936.009471180558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45936.009471180558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45936.009471180558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45936.009471180558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45936.009471180558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45936.009471180558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45936.009471180558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45936.009471180558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45936.009471180558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45936.009471180558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45936.009471180558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45936.009471180558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45936.009471180558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45936.009471180558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45936.009471180558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45936.009471180558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45936.009471180558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45936.009471180558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45936.009471180558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45936.009471180558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45936.009471180558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45936.009471180558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45936.009471180558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45936.009471180558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45936.009471180558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45936.009471180558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45936.009471180558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45936.009471180558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45936.009471180558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45936.009471180558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45936.009471180558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45936.009471180558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45936.009471180558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45936.009471180558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45936.009471180558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45936.009471180558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45936.009471180558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45936.009471180558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45936.009471180558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45936.009471180558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45936.009471180558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45936.009471180558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45936.009471180558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45936.009471180558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45936.009471180558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45936.009471180558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45936.009471180558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45936.009471180558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45936.009471180558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45936.009471180558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45936.009471180558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45936.009471180558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45936.009471180558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45936.009471180558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45936.009471180558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45936.009471180558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45936.009471180558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45936.009471180558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45936.009471180558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45936.009471180558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45936.009471180558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45936.009471180558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45936.009471180558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45936.009471180558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45936.009471180558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45936.009471180558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45936.009471180558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45936.009471180558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45936.009471180558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45936.009471180558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45936.009471180558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45936.009471180558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45936.009471180558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45936.009471180558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45936.009471180558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45936.009471180558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45936.009471180558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45936.009471180558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45936.009471180558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45936.009471180558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45936.009471180558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45936.009471180558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45936.009471180558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45936.009471180558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45936.009471180558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45936.009471180558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45936.009471180558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45936.009471180558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45936.009471180558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45936.009471180558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45936.009471180558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45936.009471180558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45936.009471180558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45936.009471180558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45936.009471180558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45936.009471180558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45936.009471180558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45936.009471180558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45936.009471180558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45936.009471180558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45936.009471180558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45936.009471180558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45936.009471180558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45936.009471180558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45936.009471180558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45936.009471180558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45936.009471180558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45936.009471180558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45936.009471180558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45936.009471180558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45936.009471180558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45936.009471180558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45936.009471180558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45936.009471180558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45936.009471180558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45936.009471180558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45936.009471180558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45936.009471180558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45936.009471180558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45936.009471180558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45936.009471180558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45936.009471180558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45936.009471180558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45936.009471180558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45936.009471180558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45936.009471180558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45936.009471180558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45936.009471180558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45936.009471180558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45936.009471180558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45936.009471180558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45936.009471180558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45936.009471180558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45936.009471180558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45936.009471180558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45936.009471180558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45936.009471180558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45936.009471180558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45936.009471180558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45936.009471180558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45936.009471180558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45936.009471180558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45936.009471180558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45936.009471180558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45936.009471180558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45936.009471180558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45936.009471180558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45936.009471180558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45936.009471180558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45936.009471180558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45936.009471180558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45936.009471180558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45936.009471180558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45936.009471180558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45936.009471180558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45936.009471180558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45936.009471180558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45936.009471180558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45936.009471180558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45936.009471180558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45936.009471180558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45936.009471180558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45936.009471180558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45936.009471180558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45936.009471180558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45936.009471180558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45936.009471180558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45936.009471180558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45936.009471180558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45936.009471180558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45936.009471180558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45936.009471180558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45936.009471180558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45936.009471180558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45936.009471180558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45936.009471180558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45936.009471180558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45936.009471180558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45936.009471180558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45936.009471180558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45936.009471180558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45936.009471180558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45936.009471180558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45936.009471180558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45936.009471180558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45936.009471180558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45936.009471180558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45936.009471180558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45936.009471180558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45936.009471180558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45936.009471180558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45936.009471180558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45936.009471180558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45936.009471180558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45936.009471180558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45936.009471180558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45936.009471180558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45936.009471180558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45936.009471180558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45936.009471180558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45936.009471180558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45936.009471180558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45936.009471180558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45936.009471180558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45936.009471180558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45936.009471180558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45936.009471180558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45936.009471180558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45936.009471180558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45936.009471180558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45936.009471180558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45936.009471180558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45936.009471180558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45936.009471180558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45936.009471180558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45936.009471180558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45936.009471180558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45936.009471180558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45936.009471180558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45936.009471180558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45936.009471180558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45936.009471180558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45936.009471180558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45936.009471180558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45936.009471180558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45936.009471180558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45936.009471180558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45936.009471180558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45936.009471180558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45936.009471180558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45936.009471180558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45936.009471180558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45936.009471180558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45936.009471180558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45936.009471180558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45936.009471180558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45936.009471180558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45936.009471180558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45936.009471180558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45936.009471180558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45936.009471180558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45936.009471180558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45936.009471180558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45936.009471180558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45936.009471180558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45936.009471180558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45936.009471180558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45936.009471180558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45936.009471180558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45936.009471180558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45936.009471180558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45936.009471180558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45936.009471180558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45936.009471180558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45936.009471180558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45936.009471180558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45936.009471180558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45936.009471180558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45936.009471180558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45936.009471180558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45936.009471180558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45936.009471180558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45936.009471180558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45936.009471180558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45936.009471180558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45936.009471180558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45936.009471180558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45936.009471180558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45936.009471180558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45936.009471180558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45936.009471180558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45936.009471180558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45936.009471180558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45936.009471180558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45936.009471180558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45936.009471180558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45936.009471180558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45936.009471180558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45936.009471180558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45936.009471180558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45936.009471180558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45936.009471180558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45936.009471180558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45936.009471180558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45936.009471180558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45936.009471180558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45936.009471180558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45936.009471180558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45936.009471180558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45936.009471180558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45936.009471180558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45936.009471180558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45936.009471180558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45936.009471180558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45936.009471180558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45936.009471180558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45936.009471180558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45936.009471180558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45936.009471180558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45936.009471180558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45936.009471180558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45936.009471180558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45936.009471180558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45936.009471180558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45936.009471180558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45936.009471180558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45936.009471180558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45936.009471180558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45936.009471180558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45936.009471180558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45936.009471180558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45936.009471180558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45936.009471180558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45936.009471180558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45936.009471180558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45936.009471180558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45936.009471180558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45936.009471180558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45936.009471180558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45936.009471180558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45936.009471180558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45936.009471180558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45936.009471180558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45936.009471180558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45936.009471180558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45936.009471180558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45936.009471180558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45936.009471180558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45936.009471180558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45936.009471180558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45936.009471180558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45936.009471180558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45936.009471180558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45936.009471180558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45936.009471180558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45936.009471180558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45936.009471180558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45936.009471180558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45936.009471180558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45936.009471180558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45936.009471180558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45936.009471180558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45936.009471180558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45936.009471180558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45936.009471180558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45936.009471180558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45936.009471180558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45936.009471180558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45936.009471180558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45936.009471180558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45936.009471180558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45936.009471180558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45936.009471180558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45936.009471180558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45936.009471180558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45936.009471180558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45936.009471180558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45936.009471180558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45936.009471180558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45936.009471180558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45936.009471180558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45936.009471180558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45936.009471180558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45936.009471180558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45936.009471180558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45936.009471180558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45936.009471180558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45936.009471180558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45936.009471180558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45936.009471180558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45936.009471180558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45936.009471180558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45936.009471180558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45936.009471180558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45936.009471180558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45936.009471180558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45936.009471180558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45936.009471180558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45936.009471180558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45936.009471180558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45936.009471180558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45936.009471180558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45936.009471180558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45936.009471180558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45936.009471180558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45936.009471180558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45936.009471180558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45936.009471180558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45936.009471180558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45936.009471180558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45936.009471180558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45936.009471180558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45936.009471180558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45936.009471180558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45936.009471180558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45936.009471180558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45936.009471180558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45936.009471180558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45936.009471180558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45936.009471180558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45936.009471180558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45936.009471180558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45936.009471180558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45936.009471180558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45936.009471180558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45936.009471180558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45936.009471180558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45936.009471180558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45936.009471180558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45936.009471180558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45936.009471180558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45936.009471180558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45936.009471180558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45936.009471180558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45936.009471180558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45936.009471180558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45936.009471180558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45936.009471180558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45936.009471180558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45936.009471180558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45936.009471180558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45936.009471180558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45936.009471180558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45936.009471180558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45936.009471180558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45936.009471180558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45936.009471180558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45936.009471180558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45936.009471180558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45936.009471180558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45936.009471180558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45936.009471180558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45936.009471180558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45936.009471180558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45936.009471180558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45936.009471180558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45936.009471180558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45936.009471180558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45936.009471180558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45936.009471180558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45936.009471180558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45936.009471180558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45936.009471180558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45936.009471180558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45936.009471180558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45936.009471180558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45936.009471180558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45936.009471180558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45936.009471180558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45936.009471180558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45936.009471180558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45936.009471180558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45936.009471180558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45936.009471180558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45936.009471180558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45936.009471180558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45936.009471180558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45936.009471180558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45936.009471180558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45936.009471180558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45936.009471180558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45936.009471180558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45936.009471180558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45936.009471180558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45936.009471180558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45936.009471180558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45936.009471180558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45936.009471180558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45936.009471180558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45936.009471180558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45936.009471180558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45936.009471180558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45936.009471180558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45936.009471180558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45936.009471180558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45936.009471180558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45936.009471180558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45936.009471180558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45936.009471180558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45936.009471180558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45936.009471180558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45936.009471180558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45936.009471180558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45936.009471180558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45936.009471180558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45936.009471180558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45936.009471180558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45936.009471180558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45936.009471180558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45936.009471180558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45936.009471180558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45936.009471180558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45936.009471180558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45936.009471180558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45936.009471180558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45936.009471180558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45936.009471180558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45936.009471180558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45936.009471180558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45936.009471180558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45936.009471180558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45936.009471180558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45936.009471180558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45936.009471180558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45936.009471180558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45936.009471180558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232.52875358796155</v>
      </c>
      <c r="H2" s="113">
        <v>45703.474768518521</v>
      </c>
      <c r="I2" s="110" t="str">
        <f>IFERROR(VLOOKUP(D2,DB!A:F,6,0),"")</f>
        <v>SCECO</v>
      </c>
      <c r="J2" s="110" t="str">
        <f>IFERROR(VLOOKUP(D2,DB!A:G,7,0),"")</f>
        <v>Dead</v>
      </c>
      <c r="K2" s="115" t="s">
        <v>39065</v>
      </c>
      <c r="L2" s="107" t="str">
        <f>IFERROR(VLOOKUP(D2,DB!A:I,9,0),"")</f>
        <v>Latis</v>
      </c>
    </row>
    <row r="3" spans="1:16" ht="23.25" customHeight="1">
      <c r="A3" s="110" t="s">
        <v>39066</v>
      </c>
      <c r="B3" s="110" t="str">
        <f>IFERROR(VLOOKUP(D3,DB!A:K,11,0),"")</f>
        <v>R4</v>
      </c>
      <c r="C3" s="111">
        <v>2</v>
      </c>
      <c r="D3" s="107" t="s">
        <v>25891</v>
      </c>
      <c r="E3" s="112" t="s">
        <v>38964</v>
      </c>
      <c r="F3" s="113">
        <v>45935.156944444447</v>
      </c>
      <c r="G3" s="114">
        <f ca="1">IFERROR(NOW()-F3,"")</f>
        <v>0.85252673611103091</v>
      </c>
      <c r="H3" s="113">
        <v>45935.07104166667</v>
      </c>
      <c r="I3" s="110" t="str">
        <f>IFERROR(VLOOKUP(D3,DB!A:F,6,0),"")</f>
        <v>Generator-SG</v>
      </c>
      <c r="J3" s="110" t="str">
        <f>IFERROR(VLOOKUP(D3,DB!A:G,7,0),"")</f>
        <v>Good</v>
      </c>
      <c r="K3" s="115" t="s">
        <v>39067</v>
      </c>
      <c r="L3" s="107" t="str">
        <f>IFERROR(VLOOKUP(D3,DB!A:I,9,0),"")</f>
        <v>Latis</v>
      </c>
    </row>
    <row r="4" spans="1:16" ht="15" customHeight="1">
      <c r="A4" s="110"/>
      <c r="B4" s="110" t="str">
        <f>IFERROR(VLOOKUP(D4,DB!A:K,11,0),"")</f>
        <v/>
      </c>
      <c r="C4" s="111"/>
      <c r="D4" s="107"/>
      <c r="E4" s="112"/>
      <c r="F4" s="113"/>
      <c r="G4" s="114">
        <f ca="1">IFERROR(NOW()-F4,"")</f>
        <v>45936.009471180558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45936.009471180558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45936.009471180558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45936.009471180558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45936.009471180558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45936.009471180558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45936.009471180558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45936.009471180558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45936.009471180558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45936.009471180558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45936.009471180558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45936.009471180558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45936.009471180558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45936.009471180558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45936.009471180558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45936.009471180558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45936.009471180558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45936.009471180558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45936.009471180558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45936.009471180558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45936.009471180558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45936.009471180558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45936.009471180558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45936.009471180558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45936.009471180558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45936.009471180558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45936.009471180558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45936.009471180558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45936.009471180558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45936.009471180558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45936.009471180558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45936.009471180558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45936.009471180558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45936.009471180558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45936.009471180558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45936.009471180558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45936.009471180558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45936.009471180558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45936.009471180558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45936.009471180558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45936.009471180558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45936.009471180558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45936.009471180558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45936.009471180558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45936.009471180558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45936.009471180558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45936.009471180558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45936.009471180558</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44.177410995369428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9.8205938657411025</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36036</v>
      </c>
      <c r="E4" s="37" t="s">
        <v>38964</v>
      </c>
      <c r="F4" s="38">
        <v>45935.970706018517</v>
      </c>
      <c r="G4" s="39">
        <f ca="1">IFERROR(NOW()-F4,"-")</f>
        <v>3.8765162040363066E-2</v>
      </c>
      <c r="H4" s="38">
        <v>45935.964918981481</v>
      </c>
      <c r="I4" s="37" t="str">
        <f>IFERROR(VLOOKUP(D4,DB!A:F,6,0),"")</f>
        <v>Generator-SG</v>
      </c>
      <c r="J4" s="37" t="str">
        <f>IFERROR(VLOOKUP(D4,DB!A:G,7,0),"")</f>
        <v>Dead</v>
      </c>
      <c r="K4" s="37" t="s">
        <v>39073</v>
      </c>
      <c r="L4" s="37" t="str">
        <f>IFERROR(VLOOKUP(D4,DB!A:I,9,0),"")</f>
        <v>Latis</v>
      </c>
      <c r="M4" s="136"/>
    </row>
    <row r="5" spans="1:13" ht="15">
      <c r="A5" s="37"/>
      <c r="B5" s="37" t="str">
        <f>IFERROR(VLOOKUP(D5,DB!A:K,11,0),"")</f>
        <v/>
      </c>
      <c r="C5" s="37"/>
      <c r="D5" s="37"/>
      <c r="E5" s="37"/>
      <c r="F5" s="38"/>
      <c r="G5" s="39">
        <f ca="1">IFERROR(NOW()-F5,"-")</f>
        <v>45936.009471180558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45936.009471180558</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45936.009471180558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45936.009471180558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45936.009471180558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45936.009471180558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45936.009471180558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45936.009471180558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45936.009471180558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45936.009471180558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45936.009471180558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45936.009471180558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45936.009471180558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45936.009471180558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45936.009471180558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45936.009471180558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45936.009471180558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45936.009471180558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45936.009471180558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45936.009471180558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45936.009471180558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45936.009471180558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45936.009471180558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45936.009471180558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45936.009471180558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45936.009471180558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45936.009471180558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45936.009471180558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45936.009471180558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45936.009471180558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45936.009471180558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45936.009471180558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45936.009471180558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45936.009471180558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45936.009471180558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45936.009471180558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45936.009471180558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45936.009471180558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45936.009471180558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45936.009471180558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45936.009471180558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45936.009471180558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45936.009471180558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45936.009471180558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45936.009471180558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45936.009471180558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45936.009471180558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45936.009471180558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45936.009471180558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45936.009471180558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45936.009471180558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45936.009471180558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45936.009471180558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45936.009471180558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45936.009471180558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45936.009471180558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45936.009471180558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45936.009471180558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45936.009471180558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45936.009471180558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45936.009471180558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45936.009471180558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45936.009471180558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45936.009471180558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45936.009471180558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45936.009471180558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45936.009471180558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45936.009471180558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45936.009471180558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45936.009471180558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45936.009471180558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45936.009471180558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45936.009471180558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45936.009471180558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45936.009471180558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45936.009471180558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45936.009471180558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45936.009471180558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45936.009471180558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45936.009471180558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45936.009471180558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45936.009471180558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45936.009471180558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45936.009471180558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45936.009471180558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45936.009471180558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45936.009471180558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45936.009471180558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45936.009471180558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45936.009471180558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45936.009471180558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45936.009471180558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45936.009471180558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45936.009471180558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45936.009471180558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45936.009471180558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45936.009471180558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45936.009471180558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45936.009471180558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45936.009471180558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45936.009471180558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45936.009471180558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45936.009471180558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45936.009471180558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45936.009471180558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45936.009471180558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45936.009471180558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45936.009471180558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45936.009471180558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45936.009471180558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45936.009471180558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45936.009471180558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45936.009471180558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45936.009471180558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45936.009471180558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45936.009471180558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45936.009471180558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45936.009471180558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45936.009471180558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45936.009471180558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45936.009471180558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45936.009471180558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45936.009471180558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45936.009471180558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45936.009471180558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45936.009471180558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45936.009471180558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45936.009471180558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45936.009471180558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45936.009471180558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45936.009471180558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45936.009471180558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45936.009471180558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45936.009471180558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45936.009471180558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45936.009471180558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45936.009471180558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45936.009471180558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45936.009471180558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45936.009471180558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45936.009471180558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45936.009471180558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45936.009471180558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45936.009471180558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45936.009471180558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45936.009471180558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45936.009471180558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45936.009471180558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45936.009471180558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45936.009471180558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45936.009471180558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45936.009471180558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45936.009471180558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45936.009471180558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45936.009471180558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45936.009471180558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45936.009471180558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45936.009471180558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45936.009471180558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45936.009471180558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45936.009471180558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45936.009471180558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45936.009471180558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45936.009471180558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45936.009471180558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45936.009471180558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45936.009471180558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45936.009471180558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45936.009471180558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45936.009471180558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9.2366239583352581</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45936.009471180558</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2.1284989583364222</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1.0672258101840271</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2</v>
      </c>
      <c r="D6" s="120" t="s">
        <v>34630</v>
      </c>
      <c r="E6" s="123"/>
      <c r="F6" s="124"/>
      <c r="G6" s="89">
        <f ca="1">IFERROR(NOW()-F6,"-")</f>
        <v>45936.009471180558</v>
      </c>
      <c r="H6" s="124">
        <v>45935.880150462966</v>
      </c>
      <c r="I6" s="120" t="str">
        <f>IFERROR(VLOOKUP(D6,DB!A:F,6,0),"")</f>
        <v>SCECO</v>
      </c>
      <c r="J6" s="120" t="str">
        <f>IFERROR(VLOOKUP(D6,DB!A:G,7,0),"")</f>
        <v>Dead</v>
      </c>
      <c r="K6" s="125" t="s">
        <v>39081</v>
      </c>
      <c r="L6" s="126" t="str">
        <f>IFERROR(VLOOKUP(D6,DB!A:I,9,0),"")</f>
        <v>Latis</v>
      </c>
    </row>
    <row r="7" spans="1:16383" ht="31.5" customHeight="1">
      <c r="A7" s="121"/>
      <c r="B7" s="120" t="str">
        <f>IFERROR(VLOOKUP(D7,DB!A:K,11,0),"")</f>
        <v/>
      </c>
      <c r="C7" s="122"/>
      <c r="D7" s="149"/>
      <c r="E7" s="123"/>
      <c r="F7" s="124"/>
      <c r="G7" s="89">
        <f ca="1">IFERROR(NOW()-F7,"-")</f>
        <v>45936.009471180558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45936.009471180558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45936.009471180558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45936.009471180558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45936.009471180558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45936.009471180558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45936.009471180558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45936.009471180558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45936.009471180558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45936.009471180558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45936.009471180558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45936.009471180558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45936.009471180558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45936.009471180558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45936.009471180558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45936.009471180558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45936.009471180558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45936.009471180558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45936.009471180558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45936.009471180558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45936.009471180558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45936.009471180558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45936.009471180558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45936.009471180558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45936.009471180558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45936.009471180558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45936.009471180558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45936.009471180558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45936.009471180558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45936.009471180558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45936.009471180558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45936.009471180558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45936.009471180558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45936.009471180558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45936.009471180558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45936.009471180558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45936.009471180558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45936.009471180558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45936.009471180558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45936.009471180558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45936.009471180558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45936.009471180558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45936.009471180558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45936.009471180558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45936.009471180558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45936.009471180558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45936.009471180558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45936.009471180558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45936.009471180558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45936.009471180558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45936.009471180558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45936.009471180558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45936.009471180558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45936.009471180558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45936.009471180558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45936.009471180558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45936.009471180558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45936.009471180558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45936.009471180558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45936.009471180558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45936.009471180558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45936.009471180558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45936.009471180558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45936.009471180558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45936.009471180558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45936.009471180558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45936.009471180558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45936.009471180558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45936.009471180558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45936.009471180558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45936.009471180558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45936.009471180558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45936.009471180558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45936.009471180558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45936.009471180558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45936.009471180558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45936.009471180558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45936.009471180558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45936.009471180558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45936.009471180558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45936.009471180558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45936.009471180558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45936.009471180558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45936.009471180558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45936.009471180558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45936.009471180558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45936.009471180558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45936.009471180558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45936.009471180558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45936.009471180558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45936.009471180558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45936.009471180558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45936.009471180558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45936.009471180558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45936.009471180558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45936.009471180558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45936.009471180558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45936.009471180558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45936.009471180558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45936.009471180558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45936.009471180558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45936.009471180558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45936.009471180558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45936.009471180558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45936.009471180558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45936.009471180558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45936.009471180558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45936.009471180558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45936.009471180558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45936.009471180558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45936.009471180558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45936.009471180558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45936.009471180558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45936.009471180558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45936.009471180558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45936.009471180558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45936.009471180558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45936.009471180558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45936.009471180558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45936.009471180558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45936.009471180558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45936.009471180558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45936.009471180558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45936.009471180558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45936.009471180558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45936.009471180558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45936.009471180558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45936.009471180558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45936.009471180558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45936.009471180558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45936.009471180558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45936.009471180558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45936.009471180558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45936.009471180558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45936.009471180558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45936.009471180558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45936.009471180558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45936.009471180558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45936.009471180558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45936.009471180558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45936.009471180558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45936.009471180558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45936.009471180558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45936.009471180558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45936.009471180558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45936.009471180558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45936.009471180558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45936.009471180558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45936.009471180558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45936.009471180558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45936.009471180558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45936.009471180558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45936.009471180558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45936.009471180558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45936.009471180558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45936.009471180558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45936.009471180558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45936.009471180558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45936.009471180558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45936.009471180558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45936.009471180558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45936.009471180558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45936.009471180558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45936.009471180558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45936.009471180558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45936.009471180558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45936.009471180558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45936.009471180558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45936.009471180558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45936.009471180558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45936.009471180558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45936.009471180558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45936.009471180558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45936.009471180558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45936.009471180558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45936.009471180558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45936.009471180558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45936.009471180558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45936.009471180558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45936.009471180558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45936.009471180558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45936.009471180558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45936.009471180558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45936.009471180558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45936.009471180558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45936.009471180558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45936.009471180558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45936.009471180558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45936.009471180558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45936.009471180558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45936.009471180558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45936.009471180558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45936.009471180558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45936.009471180558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45936.009471180558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45936.009471180558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45936.009471180558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45936.009471180558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45936.009471180558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45936.009471180558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45936.009471180558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45936.009471180558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45936.009471180558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45936.009471180558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45936.009471180558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45936.009471180558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45936.009471180558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45936.009471180558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45936.009471180558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45936.009471180558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45936.009471180558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45936.009471180558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45936.009471180558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45936.009471180558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45936.009471180558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45936.009471180558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45936.009471180558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45936.009471180558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45936.009471180558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45936.009471180558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45936.009471180558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45936.009471180558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45936.009471180558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45936.009471180558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45936.009471180558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45936.009471180558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45936.009471180558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45936.009471180558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45936.009471180558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45936.009471180558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45936.009471180558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45936.009471180558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45936.009471180558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45936.009471180558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45936.009471180558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45936.009471180558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45936.009471180558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45936.009471180558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45936.009471180558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45936.009471180558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45936.009471180558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45936.009471180558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45936.009471180558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45936.009471180558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45936.009471180558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45936.009471180558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45936.009471180558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45936.009471180558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45936.009471180558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45936.009471180558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45936.009471180558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45936.009471180558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45936.009471180558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45936.009471180558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45936.009471180558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45936.009471180558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45936.009471180558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45936.009471180558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45936.009471180558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45936.009471180558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45936.009471180558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45936.009471180558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45936.009471180558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45936.009471180558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45936.009471180558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45936.009471180558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45936.009471180558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45936.009471180558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45936.009471180558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45936.009471180558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45936.009471180558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45936.009471180558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45936.009471180558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45936.009471180558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45936.009471180558</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